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89\EXCELCNV\44ab9b39-40fc-4e69-98b0-9462d2770f90\"/>
    </mc:Choice>
  </mc:AlternateContent>
  <xr:revisionPtr revIDLastSave="0" documentId="8_{0D51E871-A84C-4C7A-9B7D-9AF2E0C3E1E2}" xr6:coauthVersionLast="47" xr6:coauthVersionMax="47" xr10:uidLastSave="{00000000-0000-0000-0000-000000000000}"/>
  <bookViews>
    <workbookView xWindow="-60" yWindow="-60" windowWidth="15480" windowHeight="11640" xr2:uid="{4AB16D2B-5431-4D83-BD11-A64D1916D91E}"/>
  </bookViews>
  <sheets>
    <sheet name="README" sheetId="3" r:id="rId1"/>
    <sheet name="UA" sheetId="1" r:id="rId2"/>
    <sheet name="HB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<sst xmlns="http://schemas.openxmlformats.org/spreadsheetml/2006/main" count="120" uniqueCount="93">
  <si>
    <t>PWNC:</t>
  </si>
  <si>
    <t>Y nifer a gafodd brawf sgrinio'r fron yn ôl Awdurdod Unedol a Bwrdd Iechyd</t>
  </si>
  <si>
    <t>Nifer a gafodd eu sgrinio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</si>
  <si>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</si>
  <si>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</si>
  <si>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</si>
  <si>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</si>
  <si>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</si>
  <si>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2019</t>
  </si>
  <si>
    <t xml:space="preserve">DAEARYDDIAETH: </t>
  </si>
  <si>
    <t xml:space="preserve">Byrddau Iechyd ac Awdurdodau Unedol yng Nghymru </t>
  </si>
  <si>
    <t>CYFNOD:</t>
  </si>
  <si>
    <t>Rownd sgrinio ddiweddaraf fesul practis meddyg teulu (fel ym mis Tachwedd 2018)</t>
  </si>
  <si>
    <t>DEMOGRAFFEG:</t>
  </si>
  <si>
    <t>Menywod cymwys 50-70 oed sy'n byw yng Nghymru</t>
  </si>
  <si>
    <t>YSTADEGAU:</t>
  </si>
  <si>
    <t>Canrannau</t>
  </si>
  <si>
    <t>NODIADAU:</t>
  </si>
  <si>
    <t>Ar gyfer cyfrifo'r nifer a gafodd eu sgrinio, menywod cymwys oedd y rhai 50-70 oed a oedd yn byw yng Nghymru a wahoddwyd yn y cyfnod amser.</t>
  </si>
  <si>
    <t xml:space="preserve">Cafodd menywod eu cyfrif fel rhai a ymatebodd i'w gwahoddiad os aethant i gael eu sgrinio o fewn chwe mis i'r gwahoddiad gwreiddiol. 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</si>
  <si>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</si>
  <si>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</si>
  <si>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</si>
  <si>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</si>
  <si>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</si>
  <si>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</si>
  <si>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</si>
  <si>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</si>
  <si>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</si>
  <si>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eu sgrinio gan Bron Brawf Cymru, Rownd Sgrinio Ddiweddaraf fel ar 30/11/18</t>
  </si>
  <si>
    <t xml:space="preserve">Bwrdd Iechyd </t>
  </si>
  <si>
    <t>Enw'r Awdurdod Unedol</t>
  </si>
  <si>
    <t>Cod yr Awdurdod Unedol</t>
  </si>
  <si>
    <t>Cymwys / Gwahoddwyd</t>
  </si>
  <si>
    <t>Profwyd</t>
  </si>
  <si>
    <t>Nifer a gafodd eu sgrinio %</t>
  </si>
  <si>
    <t>Prifysgol Abertawe Bro Morgannwg</t>
  </si>
  <si>
    <t>Pen-y-bont ar Ogwr</t>
  </si>
  <si>
    <t xml:space="preserve">6B3  </t>
  </si>
  <si>
    <t>Castell-nedd Port Talbot</t>
  </si>
  <si>
    <t xml:space="preserve">6A5  </t>
  </si>
  <si>
    <t>Abertawe</t>
  </si>
  <si>
    <t xml:space="preserve">6A6  </t>
  </si>
  <si>
    <t>Prifysgol Aneurin Bevan</t>
  </si>
  <si>
    <t>Blaenau Gwent</t>
  </si>
  <si>
    <t xml:space="preserve">6C2  </t>
  </si>
  <si>
    <t>Caerffili</t>
  </si>
  <si>
    <t xml:space="preserve">6B2  </t>
  </si>
  <si>
    <t>Sir Fynwy</t>
  </si>
  <si>
    <t xml:space="preserve">6A1  </t>
  </si>
  <si>
    <t>Casnewydd</t>
  </si>
  <si>
    <t xml:space="preserve">6B9  </t>
  </si>
  <si>
    <t>Torfaen</t>
  </si>
  <si>
    <t xml:space="preserve">6C3  </t>
  </si>
  <si>
    <t xml:space="preserve"> </t>
  </si>
  <si>
    <t>Prifysgol Betsi Cadwaladr</t>
  </si>
  <si>
    <t>Ynys Môn</t>
  </si>
  <si>
    <t xml:space="preserve">6B1  </t>
  </si>
  <si>
    <t>Conwy</t>
  </si>
  <si>
    <t xml:space="preserve">6A7  </t>
  </si>
  <si>
    <t>Sir Ddinbych</t>
  </si>
  <si>
    <t xml:space="preserve">6C1  </t>
  </si>
  <si>
    <t>Sir y Fflint</t>
  </si>
  <si>
    <t xml:space="preserve">6B5  </t>
  </si>
  <si>
    <t>Gwynedd</t>
  </si>
  <si>
    <t xml:space="preserve">6A2  </t>
  </si>
  <si>
    <t>Wrecsam</t>
  </si>
  <si>
    <t xml:space="preserve">6B4  </t>
  </si>
  <si>
    <t>Prifysgol Caerdydd a'r Fro</t>
  </si>
  <si>
    <t>Caerdydd</t>
  </si>
  <si>
    <t xml:space="preserve">6A8  </t>
  </si>
  <si>
    <t>Bro Morgannwg</t>
  </si>
  <si>
    <t xml:space="preserve">6B6  </t>
  </si>
  <si>
    <t>Prifysgol Cwm Taf</t>
  </si>
  <si>
    <t>Merthyr Tudful</t>
  </si>
  <si>
    <t xml:space="preserve">6B8  </t>
  </si>
  <si>
    <t>Rhondda Cynon Taf</t>
  </si>
  <si>
    <t xml:space="preserve">6A9  </t>
  </si>
  <si>
    <t>Prifysgol Hywel Dda</t>
  </si>
  <si>
    <t>Sir Gaerfyrddin</t>
  </si>
  <si>
    <t xml:space="preserve">6B7  </t>
  </si>
  <si>
    <t>Ceredigion</t>
  </si>
  <si>
    <t xml:space="preserve">6A4  </t>
  </si>
  <si>
    <t>Sir Benfro</t>
  </si>
  <si>
    <t xml:space="preserve">6A3  </t>
  </si>
  <si>
    <t>Bwrdd Iechyd Addysgu Powys</t>
  </si>
  <si>
    <t>Powys</t>
  </si>
  <si>
    <t xml:space="preserve">6C4  </t>
  </si>
  <si>
    <t>CYFANSWM CYMRU*</t>
  </si>
  <si>
    <t>* yn cynnwys unigolion nad oes modd canfod eu Hawdurdod Unedol</t>
  </si>
  <si>
    <t>Y nifer a gafodd eu sgrinio Bron Brawf Cymru, Rownd Sgrinio Ddiweddaraf fel ar 30/11/18</t>
  </si>
  <si>
    <t>Bwrdd Iechyd Lleol</t>
  </si>
  <si>
    <t>* yn cynnwys unigolion nad oes modd canfod eu Bwrdd Iechyd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</si>
</sst>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88555558946501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indexed="64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indexed="64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theme="0" tint="-0.249885555589465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indexed="64"/>
      </right>
      <top style="thin">
        <color theme="0" tint="-0.24988555558946501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2" fillId="0" borderId="0" xfId="2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164" fontId="11" fillId="3" borderId="4" xfId="0" applyNumberFormat="1" applyFont="1" applyFill="1" applyBorder="1" applyAlignment="1">
      <alignment horizontal="left"/>
    </xf>
    <xf numFmtId="0" fontId="10" fillId="3" borderId="5" xfId="0" applyFont="1" applyFill="1" applyBorder="1"/>
    <xf numFmtId="0" fontId="10" fillId="3" borderId="5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3" borderId="6" xfId="0" applyFont="1" applyFill="1" applyBorder="1"/>
    <xf numFmtId="164" fontId="0" fillId="0" borderId="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164" fontId="10" fillId="3" borderId="6" xfId="0" applyNumberFormat="1" applyFont="1" applyFill="1" applyBorder="1" applyAlignment="1">
      <alignment horizontal="left"/>
    </xf>
    <xf numFmtId="0" fontId="11" fillId="2" borderId="5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/>
    </xf>
    <xf numFmtId="0" fontId="12" fillId="0" borderId="8" xfId="0" applyFont="1" applyBorder="1"/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0" xfId="0" applyFont="1" applyBorder="1"/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4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horizontal="left" vertical="top" wrapText="1"/>
    </xf>
    <xf numFmtId="49" fontId="2" fillId="0" borderId="0" xfId="2" applyNumberFormat="1" applyFont="1" applyFill="1" applyBorder="1" applyAlignment="1">
      <alignment vertical="top" wrapText="1"/>
    </xf>
    <xf numFmtId="0" fontId="0" fillId="0" borderId="0" xfId="0" applyFont="1" applyAlignment="1"/>
    <xf numFmtId="0" fontId="4" fillId="0" borderId="0" xfId="2" applyFont="1" applyFill="1" applyBorder="1" applyAlignment="1">
      <alignment vertical="top" wrapText="1"/>
    </xf>
    <xf numFmtId="0" fontId="8" fillId="0" borderId="0" xfId="1" applyFont="1" applyFill="1" applyBorder="1" applyAlignment="1" applyProtection="1">
      <alignment vertical="top" wrapText="1"/>
    </xf>
    <xf numFmtId="0" fontId="10" fillId="2" borderId="17" xfId="0" applyFont="1" applyFill="1" applyBorder="1" applyAlignment="1">
      <alignment horizontal="left" wrapText="1"/>
    </xf>
    <xf numFmtId="0" fontId="7" fillId="0" borderId="0" xfId="0" applyFont="1" applyAlignment="1"/>
    <xf numFmtId="0" fontId="6" fillId="0" borderId="0" xfId="0" applyFont="1" applyAlignment="1"/>
    <xf numFmtId="164" fontId="5" fillId="0" borderId="18" xfId="0" applyNumberFormat="1" applyFont="1" applyFill="1" applyBorder="1" applyAlignment="1">
      <alignment horizontal="left"/>
    </xf>
    <xf numFmtId="0" fontId="5" fillId="0" borderId="19" xfId="0" applyFont="1" applyBorder="1" applyAlignment="1">
      <alignment horizontal="left"/>
    </xf>
    <xf numFmtId="164" fontId="5" fillId="0" borderId="20" xfId="0" applyNumberFormat="1" applyFont="1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164" fontId="5" fillId="0" borderId="22" xfId="0" applyNumberFormat="1" applyFont="1" applyFill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164" fontId="5" fillId="0" borderId="24" xfId="0" applyNumberFormat="1" applyFont="1" applyFill="1" applyBorder="1" applyAlignment="1">
      <alignment horizontal="left"/>
    </xf>
    <xf numFmtId="164" fontId="5" fillId="0" borderId="25" xfId="0" applyNumberFormat="1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 2" xfId="2" xr:uid="{77083206-BB70-463D-9230-A7BD00E476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1052" name="Picture 2">
          <a:extLst>
            <a:ext uri="{FF2B5EF4-FFF2-40B4-BE49-F238E27FC236}">
              <a16:creationId xmlns:a16="http://schemas.microsoft.com/office/drawing/2014/main" id="{3E51BBA0-DC4E-0645-EE03-BD253DE1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F6BD-403D-4E4E-A1B3-04335FD0D82B}">
  <dimension ref="A6:B28"/>
  <sheetViews>
    <sheetView tabSelected="1" workbookViewId="0">
      <selection activeCell="A30" sqref="A30"/>
    </sheetView>
  </sheetViews>
  <sheetFormatPr defaultRowHeight="15"/>
  <cols>
    <col min="1" max="1" width="26.5703125" customWidth="1"/>
    <col min="2" max="2" width="77.7109375" customWidth="1"/>
  </cols>
  <sheetData>
    <row r="6" spans="1:2">
      <c r="A6" s="1"/>
      <c r="B6" s="1"/>
    </row>
    <row r="8" spans="1:2">
      <c r="A8" s="26" t="s">
        <v>0</v>
      </c>
      <c r="B8" s="27" t="s">
        <v>1</v>
      </c>
    </row>
    <row r="9" spans="1:2">
      <c r="A9" s="26" t="s">
        <v>0</v>
      </c>
      <c r="B9" s="2" t="s">
        <v>2</v>
      </c>
    </row>
    <row r="10" spans="1:2">
      <c r="A10" s="28" t="s">
        <v>3</v>
      </c>
      <c r="B10" s="2" t="s">
        <v>4</v>
      </c>
    </row>
    <row r="11" spans="1:2">
      <c r="A11" s="28" t="s">
        <v>5</v>
      </c>
      <c r="B11" s="2" t="s">
        <v>6</v>
      </c>
    </row>
    <row r="12" spans="1:2">
      <c r="A12" s="28" t="s">
        <v>7</v>
      </c>
      <c r="B12" s="29" t="s">
        <v>8</v>
      </c>
    </row>
    <row r="13" spans="1:2">
      <c r="A13" s="26" t="s">
        <v>9</v>
      </c>
      <c r="B13" s="27" t="s">
        <v>10</v>
      </c>
    </row>
    <row r="14" spans="1:2" ht="25.5">
      <c r="A14" s="26" t="s">
        <v>11</v>
      </c>
      <c r="B14" s="2" t="s">
        <v>12</v>
      </c>
    </row>
    <row r="15" spans="1:2">
      <c r="A15" s="26" t="s">
        <v>13</v>
      </c>
      <c r="B15" s="2" t="s">
        <v>14</v>
      </c>
    </row>
    <row r="16" spans="1:2">
      <c r="A16" s="26" t="s">
        <v>15</v>
      </c>
      <c r="B16" s="2" t="s">
        <v>16</v>
      </c>
    </row>
    <row r="17" spans="1:2">
      <c r="A17" s="30"/>
      <c r="B17" s="2"/>
    </row>
    <row r="18" spans="1:2" ht="25.5">
      <c r="A18" s="31" t="s">
        <v>17</v>
      </c>
      <c r="B18" s="2" t="s">
        <v>18</v>
      </c>
    </row>
    <row r="19" spans="1:2" ht="25.5">
      <c r="A19" s="31"/>
      <c r="B19" s="2" t="s">
        <v>19</v>
      </c>
    </row>
    <row r="20" spans="1:2" ht="38.25">
      <c r="A20" s="26"/>
      <c r="B20" s="2" t="s">
        <v>20</v>
      </c>
    </row>
    <row r="21" spans="1:2">
      <c r="A21" s="26"/>
      <c r="B21" s="2"/>
    </row>
    <row r="22" spans="1:2">
      <c r="A22" s="26" t="s">
        <v>21</v>
      </c>
      <c r="B22" s="2" t="s">
        <v>22</v>
      </c>
    </row>
    <row r="23" spans="1:2">
      <c r="A23" s="26"/>
      <c r="B23" s="2" t="s">
        <v>23</v>
      </c>
    </row>
    <row r="24" spans="1:2">
      <c r="A24" s="26"/>
      <c r="B24" s="2" t="s">
        <v>24</v>
      </c>
    </row>
    <row r="25" spans="1:2">
      <c r="A25" s="26"/>
      <c r="B25" s="2" t="s">
        <v>25</v>
      </c>
    </row>
    <row r="26" spans="1:2">
      <c r="A26" s="26"/>
      <c r="B26" s="2" t="s">
        <v>26</v>
      </c>
    </row>
    <row r="27" spans="1:2">
      <c r="A27" s="26"/>
      <c r="B27" s="2" t="s">
        <v>27</v>
      </c>
    </row>
    <row r="28" spans="1:2">
      <c r="A28" s="26"/>
      <c r="B28" s="32" t="s">
        <v>28</v>
      </c>
    </row>
  </sheetData>
  <hyperlinks>
    <hyperlink ref="B28" r:id="rId1" display="Email: Screening.Information@wales.nhs.uk" xr:uid="{C78FF788-7BD3-4898-9AA8-4CCDB8B97E5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6819-E09F-4902-AABF-A015819EBAAF}">
  <dimension ref="A1:H28"/>
  <sheetViews>
    <sheetView workbookViewId="0"/>
  </sheetViews>
  <sheetFormatPr defaultColWidth="22.140625" defaultRowHeight="15"/>
  <cols>
    <col min="1" max="1" width="34" customWidth="1"/>
    <col min="2" max="2" width="22.85546875" bestFit="1" customWidth="1"/>
    <col min="3" max="3" width="16.5703125" bestFit="1" customWidth="1"/>
    <col min="4" max="4" width="13.42578125" bestFit="1" customWidth="1"/>
    <col min="5" max="5" width="8.42578125" bestFit="1" customWidth="1"/>
    <col min="6" max="6" width="13.7109375" bestFit="1" customWidth="1"/>
  </cols>
  <sheetData>
    <row r="1" spans="1:8">
      <c r="A1" s="34" t="s">
        <v>29</v>
      </c>
    </row>
    <row r="3" spans="1:8" ht="30">
      <c r="A3" s="3" t="s">
        <v>30</v>
      </c>
      <c r="B3" s="4" t="s">
        <v>31</v>
      </c>
      <c r="C3" s="33" t="s">
        <v>32</v>
      </c>
      <c r="D3" s="3" t="s">
        <v>33</v>
      </c>
      <c r="E3" s="4" t="s">
        <v>34</v>
      </c>
      <c r="F3" s="5" t="s">
        <v>35</v>
      </c>
    </row>
    <row r="4" spans="1:8">
      <c r="A4" s="36" t="s">
        <v>36</v>
      </c>
      <c r="B4" s="37" t="s">
        <v>37</v>
      </c>
      <c r="C4" s="17" t="s">
        <v>38</v>
      </c>
      <c r="D4" s="18">
        <v>21048</v>
      </c>
      <c r="E4" s="19">
        <v>15708</v>
      </c>
      <c r="F4" s="11">
        <f>(E4/D4)*100</f>
        <v>74.629418472063861</v>
      </c>
    </row>
    <row r="5" spans="1:8">
      <c r="A5" s="38" t="s">
        <v>36</v>
      </c>
      <c r="B5" s="39" t="s">
        <v>39</v>
      </c>
      <c r="C5" s="20" t="s">
        <v>40</v>
      </c>
      <c r="D5" s="21">
        <v>18983</v>
      </c>
      <c r="E5" s="22">
        <v>13906</v>
      </c>
      <c r="F5" s="12">
        <f t="shared" ref="F5:F26" si="0">(E5/D5)*100</f>
        <v>73.255017647368703</v>
      </c>
    </row>
    <row r="6" spans="1:8">
      <c r="A6" s="38" t="s">
        <v>36</v>
      </c>
      <c r="B6" s="39" t="s">
        <v>41</v>
      </c>
      <c r="C6" s="20" t="s">
        <v>42</v>
      </c>
      <c r="D6" s="21">
        <v>29944</v>
      </c>
      <c r="E6" s="22">
        <v>21566</v>
      </c>
      <c r="F6" s="12">
        <f t="shared" si="0"/>
        <v>72.02110606465402</v>
      </c>
    </row>
    <row r="7" spans="1:8">
      <c r="A7" s="38" t="s">
        <v>43</v>
      </c>
      <c r="B7" s="39" t="s">
        <v>44</v>
      </c>
      <c r="C7" s="20" t="s">
        <v>45</v>
      </c>
      <c r="D7" s="21">
        <v>9647</v>
      </c>
      <c r="E7" s="22">
        <v>6959</v>
      </c>
      <c r="F7" s="12">
        <f t="shared" si="0"/>
        <v>72.136415465947962</v>
      </c>
    </row>
    <row r="8" spans="1:8">
      <c r="A8" s="38" t="s">
        <v>43</v>
      </c>
      <c r="B8" s="39" t="s">
        <v>46</v>
      </c>
      <c r="C8" s="20" t="s">
        <v>47</v>
      </c>
      <c r="D8" s="21">
        <v>25197</v>
      </c>
      <c r="E8" s="22">
        <v>18298</v>
      </c>
      <c r="F8" s="12">
        <f t="shared" si="0"/>
        <v>72.619756320196842</v>
      </c>
    </row>
    <row r="9" spans="1:8">
      <c r="A9" s="38" t="s">
        <v>43</v>
      </c>
      <c r="B9" s="39" t="s">
        <v>48</v>
      </c>
      <c r="C9" s="20" t="s">
        <v>49</v>
      </c>
      <c r="D9" s="21">
        <v>13228</v>
      </c>
      <c r="E9" s="22">
        <v>10162</v>
      </c>
      <c r="F9" s="12">
        <f t="shared" si="0"/>
        <v>76.821892954339276</v>
      </c>
    </row>
    <row r="10" spans="1:8">
      <c r="A10" s="38" t="s">
        <v>43</v>
      </c>
      <c r="B10" s="39" t="s">
        <v>50</v>
      </c>
      <c r="C10" s="20" t="s">
        <v>51</v>
      </c>
      <c r="D10" s="21">
        <v>18152</v>
      </c>
      <c r="E10" s="22">
        <v>12415</v>
      </c>
      <c r="F10" s="12">
        <f t="shared" si="0"/>
        <v>68.394667254297048</v>
      </c>
    </row>
    <row r="11" spans="1:8">
      <c r="A11" s="38" t="s">
        <v>43</v>
      </c>
      <c r="B11" s="39" t="s">
        <v>52</v>
      </c>
      <c r="C11" s="20" t="s">
        <v>53</v>
      </c>
      <c r="D11" s="21">
        <v>12775</v>
      </c>
      <c r="E11" s="22">
        <v>9424</v>
      </c>
      <c r="F11" s="12">
        <f t="shared" si="0"/>
        <v>73.769080234833666</v>
      </c>
      <c r="H11" t="s">
        <v>54</v>
      </c>
    </row>
    <row r="12" spans="1:8">
      <c r="A12" s="38" t="s">
        <v>55</v>
      </c>
      <c r="B12" s="39" t="s">
        <v>56</v>
      </c>
      <c r="C12" s="20" t="s">
        <v>57</v>
      </c>
      <c r="D12" s="21">
        <v>9626</v>
      </c>
      <c r="E12" s="22">
        <v>7063</v>
      </c>
      <c r="F12" s="12">
        <f t="shared" si="0"/>
        <v>73.374194888842709</v>
      </c>
    </row>
    <row r="13" spans="1:8">
      <c r="A13" s="38" t="s">
        <v>55</v>
      </c>
      <c r="B13" s="39" t="s">
        <v>58</v>
      </c>
      <c r="C13" s="20" t="s">
        <v>59</v>
      </c>
      <c r="D13" s="21">
        <v>18730</v>
      </c>
      <c r="E13" s="22">
        <v>13380</v>
      </c>
      <c r="F13" s="12">
        <f t="shared" si="0"/>
        <v>71.436198611852646</v>
      </c>
    </row>
    <row r="14" spans="1:8">
      <c r="A14" s="38" t="s">
        <v>55</v>
      </c>
      <c r="B14" s="39" t="s">
        <v>60</v>
      </c>
      <c r="C14" s="20" t="s">
        <v>61</v>
      </c>
      <c r="D14" s="21">
        <v>18641</v>
      </c>
      <c r="E14" s="22">
        <v>13222</v>
      </c>
      <c r="F14" s="12">
        <f t="shared" si="0"/>
        <v>70.929671154980952</v>
      </c>
    </row>
    <row r="15" spans="1:8">
      <c r="A15" s="38" t="s">
        <v>55</v>
      </c>
      <c r="B15" s="39" t="s">
        <v>62</v>
      </c>
      <c r="C15" s="20" t="s">
        <v>63</v>
      </c>
      <c r="D15" s="21">
        <v>22535</v>
      </c>
      <c r="E15" s="22">
        <v>16915</v>
      </c>
      <c r="F15" s="12">
        <f t="shared" si="0"/>
        <v>75.061016197026845</v>
      </c>
    </row>
    <row r="16" spans="1:8">
      <c r="A16" s="38" t="s">
        <v>55</v>
      </c>
      <c r="B16" s="39" t="s">
        <v>64</v>
      </c>
      <c r="C16" s="20" t="s">
        <v>65</v>
      </c>
      <c r="D16" s="21">
        <v>15693</v>
      </c>
      <c r="E16" s="22">
        <v>11646</v>
      </c>
      <c r="F16" s="12">
        <f t="shared" si="0"/>
        <v>74.211431848594913</v>
      </c>
    </row>
    <row r="17" spans="1:6">
      <c r="A17" s="38" t="s">
        <v>55</v>
      </c>
      <c r="B17" s="39" t="s">
        <v>66</v>
      </c>
      <c r="C17" s="20" t="s">
        <v>67</v>
      </c>
      <c r="D17" s="21">
        <v>17705</v>
      </c>
      <c r="E17" s="22">
        <v>12631</v>
      </c>
      <c r="F17" s="12">
        <f t="shared" si="0"/>
        <v>71.341428974865863</v>
      </c>
    </row>
    <row r="18" spans="1:6">
      <c r="A18" s="38" t="s">
        <v>68</v>
      </c>
      <c r="B18" s="39" t="s">
        <v>69</v>
      </c>
      <c r="C18" s="20" t="s">
        <v>70</v>
      </c>
      <c r="D18" s="21">
        <v>39081</v>
      </c>
      <c r="E18" s="22">
        <v>26677</v>
      </c>
      <c r="F18" s="12">
        <f t="shared" si="0"/>
        <v>68.260791689056063</v>
      </c>
    </row>
    <row r="19" spans="1:6">
      <c r="A19" s="38" t="s">
        <v>68</v>
      </c>
      <c r="B19" s="39" t="s">
        <v>71</v>
      </c>
      <c r="C19" s="20" t="s">
        <v>72</v>
      </c>
      <c r="D19" s="21">
        <v>17260</v>
      </c>
      <c r="E19" s="22">
        <v>12708</v>
      </c>
      <c r="F19" s="12">
        <f t="shared" si="0"/>
        <v>73.626882966396295</v>
      </c>
    </row>
    <row r="20" spans="1:6">
      <c r="A20" s="38" t="s">
        <v>73</v>
      </c>
      <c r="B20" s="39" t="s">
        <v>74</v>
      </c>
      <c r="C20" s="20" t="s">
        <v>75</v>
      </c>
      <c r="D20" s="21">
        <v>7484</v>
      </c>
      <c r="E20" s="22">
        <v>5454</v>
      </c>
      <c r="F20" s="12">
        <f t="shared" si="0"/>
        <v>72.875467664350609</v>
      </c>
    </row>
    <row r="21" spans="1:6">
      <c r="A21" s="38" t="s">
        <v>73</v>
      </c>
      <c r="B21" s="39" t="s">
        <v>76</v>
      </c>
      <c r="C21" s="20" t="s">
        <v>77</v>
      </c>
      <c r="D21" s="21">
        <v>32434</v>
      </c>
      <c r="E21" s="22">
        <v>23918</v>
      </c>
      <c r="F21" s="12">
        <f t="shared" si="0"/>
        <v>73.743602392551026</v>
      </c>
    </row>
    <row r="22" spans="1:6">
      <c r="A22" s="38" t="s">
        <v>78</v>
      </c>
      <c r="B22" s="39" t="s">
        <v>79</v>
      </c>
      <c r="C22" s="20" t="s">
        <v>80</v>
      </c>
      <c r="D22" s="21">
        <v>25501</v>
      </c>
      <c r="E22" s="22">
        <v>18817</v>
      </c>
      <c r="F22" s="12">
        <f t="shared" si="0"/>
        <v>73.789263166150349</v>
      </c>
    </row>
    <row r="23" spans="1:6">
      <c r="A23" s="38" t="s">
        <v>78</v>
      </c>
      <c r="B23" s="39" t="s">
        <v>81</v>
      </c>
      <c r="C23" s="20" t="s">
        <v>82</v>
      </c>
      <c r="D23" s="21">
        <v>13289</v>
      </c>
      <c r="E23" s="22">
        <v>9541</v>
      </c>
      <c r="F23" s="12">
        <f t="shared" si="0"/>
        <v>71.796222439611711</v>
      </c>
    </row>
    <row r="24" spans="1:6">
      <c r="A24" s="38" t="s">
        <v>78</v>
      </c>
      <c r="B24" s="39" t="s">
        <v>83</v>
      </c>
      <c r="C24" s="20" t="s">
        <v>84</v>
      </c>
      <c r="D24" s="21">
        <v>16485</v>
      </c>
      <c r="E24" s="22">
        <v>12689</v>
      </c>
      <c r="F24" s="12">
        <f t="shared" si="0"/>
        <v>76.97300576281468</v>
      </c>
    </row>
    <row r="25" spans="1:6">
      <c r="A25" s="40" t="s">
        <v>85</v>
      </c>
      <c r="B25" s="41" t="s">
        <v>86</v>
      </c>
      <c r="C25" s="23" t="s">
        <v>87</v>
      </c>
      <c r="D25" s="24">
        <v>20282</v>
      </c>
      <c r="E25" s="25">
        <v>15447</v>
      </c>
      <c r="F25" s="13">
        <f t="shared" si="0"/>
        <v>76.161128093876343</v>
      </c>
    </row>
    <row r="26" spans="1:6">
      <c r="A26" s="6" t="s">
        <v>88</v>
      </c>
      <c r="B26" s="7"/>
      <c r="C26" s="10"/>
      <c r="D26" s="9">
        <v>423720</v>
      </c>
      <c r="E26" s="8">
        <v>308546</v>
      </c>
      <c r="F26" s="14">
        <f t="shared" si="0"/>
        <v>72.818370622108944</v>
      </c>
    </row>
    <row r="28" spans="1:6">
      <c r="A28" s="35" t="s">
        <v>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86C6-4252-4E7A-B309-95451C5A4B87}">
  <dimension ref="A1:D13"/>
  <sheetViews>
    <sheetView workbookViewId="0"/>
  </sheetViews>
  <sheetFormatPr defaultRowHeight="15"/>
  <cols>
    <col min="1" max="1" width="36.28515625" customWidth="1"/>
    <col min="2" max="2" width="13.42578125" bestFit="1" customWidth="1"/>
    <col min="3" max="3" width="8.42578125" bestFit="1" customWidth="1"/>
    <col min="4" max="4" width="13.7109375" bestFit="1" customWidth="1"/>
  </cols>
  <sheetData>
    <row r="1" spans="1:4">
      <c r="A1" s="34" t="s">
        <v>90</v>
      </c>
    </row>
    <row r="3" spans="1:4" ht="30">
      <c r="A3" s="42" t="s">
        <v>91</v>
      </c>
      <c r="B3" s="43" t="s">
        <v>33</v>
      </c>
      <c r="C3" s="15" t="s">
        <v>34</v>
      </c>
      <c r="D3" s="44" t="s">
        <v>35</v>
      </c>
    </row>
    <row r="4" spans="1:4">
      <c r="A4" s="45" t="s">
        <v>36</v>
      </c>
      <c r="B4" s="18">
        <v>69975</v>
      </c>
      <c r="C4" s="19">
        <v>51180</v>
      </c>
      <c r="D4" s="11">
        <f>(C4/B4)*100</f>
        <v>73.140407288317249</v>
      </c>
    </row>
    <row r="5" spans="1:4">
      <c r="A5" s="45" t="s">
        <v>43</v>
      </c>
      <c r="B5" s="21">
        <v>78999</v>
      </c>
      <c r="C5" s="22">
        <v>57258</v>
      </c>
      <c r="D5" s="12">
        <f t="shared" ref="D5:D11" si="0">(C5/B5)*100</f>
        <v>72.47939847339839</v>
      </c>
    </row>
    <row r="6" spans="1:4">
      <c r="A6" s="45" t="s">
        <v>55</v>
      </c>
      <c r="B6" s="21">
        <v>102930</v>
      </c>
      <c r="C6" s="22">
        <v>74857</v>
      </c>
      <c r="D6" s="12">
        <f t="shared" si="0"/>
        <v>72.726124550665503</v>
      </c>
    </row>
    <row r="7" spans="1:4">
      <c r="A7" s="45" t="s">
        <v>68</v>
      </c>
      <c r="B7" s="21">
        <v>56341</v>
      </c>
      <c r="C7" s="22">
        <v>39385</v>
      </c>
      <c r="D7" s="12">
        <f t="shared" si="0"/>
        <v>69.904687527732918</v>
      </c>
    </row>
    <row r="8" spans="1:4">
      <c r="A8" s="45" t="s">
        <v>73</v>
      </c>
      <c r="B8" s="21">
        <v>39918</v>
      </c>
      <c r="C8" s="22">
        <v>29372</v>
      </c>
      <c r="D8" s="12">
        <f t="shared" si="0"/>
        <v>73.580840723483149</v>
      </c>
    </row>
    <row r="9" spans="1:4">
      <c r="A9" s="45" t="s">
        <v>78</v>
      </c>
      <c r="B9" s="21">
        <v>55275</v>
      </c>
      <c r="C9" s="22">
        <v>41047</v>
      </c>
      <c r="D9" s="12">
        <f t="shared" si="0"/>
        <v>74.259611035730444</v>
      </c>
    </row>
    <row r="10" spans="1:4">
      <c r="A10" s="46" t="s">
        <v>85</v>
      </c>
      <c r="B10" s="24">
        <v>20282</v>
      </c>
      <c r="C10" s="25">
        <v>15447</v>
      </c>
      <c r="D10" s="13">
        <f t="shared" si="0"/>
        <v>76.161128093876343</v>
      </c>
    </row>
    <row r="11" spans="1:4">
      <c r="A11" s="16" t="s">
        <v>88</v>
      </c>
      <c r="B11" s="9">
        <v>423720</v>
      </c>
      <c r="C11" s="8">
        <v>308546</v>
      </c>
      <c r="D11" s="14">
        <f t="shared" si="0"/>
        <v>72.818370622108944</v>
      </c>
    </row>
    <row r="13" spans="1:4">
      <c r="A13" s="3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2017-11-30T14:57:38Z</dcterms:created>
  <dcterms:modified xsi:type="dcterms:W3CDTF">2026-02-03T10:54:43Z</dcterms:modified>
  <cp:category/>
  <cp:contentStatus/>
</cp:coreProperties>
</file>