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D:\working\waccache\AM4PEPF0002D588\EXCELCNV\a360761c-ff7e-460f-b3c5-a4c27f1505b5\"/>
    </mc:Choice>
  </mc:AlternateContent>
  <xr:revisionPtr revIDLastSave="0" documentId="8_{DA619BF3-5238-4E68-AC2B-E29C4EBD75A1}" xr6:coauthVersionLast="47" xr6:coauthVersionMax="47" xr10:uidLastSave="{00000000-0000-0000-0000-000000000000}"/>
  <bookViews>
    <workbookView xWindow="-60" yWindow="-60" windowWidth="15480" windowHeight="11640" xr2:uid="{B467B797-CB8E-4547-805F-A51939240F8C}"/>
  </bookViews>
  <sheets>
    <sheet name="README" sheetId="4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B11" i="3"/>
  <c r="D11" i="3"/>
  <c r="D10" i="3"/>
  <c r="D9" i="3"/>
  <c r="D8" i="3"/>
  <c r="D7" i="3"/>
  <c r="D6" i="3"/>
  <c r="D5" i="3"/>
  <c r="D4" i="3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4" i="2"/>
  <c r="F26" i="2"/>
</calcChain>
</file>

<file path=xl/sharedStrings.xml><?xml version="1.0" encoding="utf-8"?>
<sst xmlns="http://schemas.openxmlformats.org/spreadsheetml/2006/main" count="122" uniqueCount="94">
  <si>
    <t>PWNC:</t>
  </si>
  <si>
    <t>Y nifer a gafodd brawf sgrinio'r fron yn ôl Awdurdod Unedol a Bwrdd Iechyd</t>
  </si>
  <si>
    <t>Nifer a gafodd eu sgrinio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</si>
  <si>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</si>
  <si>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</si>
  <si>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</si>
  <si>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</si>
  <si>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</si>
  <si>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Mai 2021</t>
  </si>
  <si>
    <t xml:space="preserve">DAEARYDDIAETH: </t>
  </si>
  <si>
    <t xml:space="preserve">Byrddau Iechyd ac Awdurdodau Unedol yng Nghymru </t>
  </si>
  <si>
    <t>CYFNOD:</t>
  </si>
  <si>
    <t>Rownd sgrinio ddiweddaraf fesul practis meddyg teulu (fel ym mis Mai 2021)</t>
  </si>
  <si>
    <t>DEMOGRAFFEG:</t>
  </si>
  <si>
    <t>Menywod cymwys 50-70 oed sy'n byw yng Nghymru</t>
  </si>
  <si>
    <t>YSTADEGAU:</t>
  </si>
  <si>
    <t>Canrannau</t>
  </si>
  <si>
    <t>NODIADAU:</t>
  </si>
  <si>
    <t>Ar gyfer cyfrifo'r nifer a gafodd eu sgrinio, menywod cymwys oedd y rhai 50-70 oed a oedd yn byw yng Nghymru a wahoddwyd yn y cyfnod amser.</t>
  </si>
  <si>
    <t xml:space="preserve">Cafodd menywod eu cyfrif fel rhai a ymatebodd i'w gwahoddiad os aethant i gael eu sgrinio o fewn chwe mis i'r gwahoddiad gwreiddiol. </t>
  </si>
  <si>
    <t>Mae'r Bwrdd Iechyd a'r Awdurdod Unedol yn cael eu hystyried fel y man preswyl, nid lle maent wedi'u cofrestru gyda meddyg teulu na lle cawsant eu sgrinio.</t>
  </si>
  <si>
    <t>Ym mis Mawrth 2020, mewn ymateb i bandemig y Coronafeirws, gwnaed y penderfyniad i oedi anfon gwahoddiadau at bobl ar gyfer sgrinio’r fron. Dechreuodd y rhaglen anfon gwahoddiadau ym mis Awst 2020, gan fabwysiadu dull graddol i’r broses ailddechrau, â’r gwahoddiadau wedi’u blaenoriaethu yn ôl risg.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</si>
  <si>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</si>
  <si>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</si>
  <si>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</si>
  <si>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</si>
  <si>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</si>
  <si>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</si>
  <si>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</si>
  <si>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</si>
  <si>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eu sgrinio gan Bron Brawf Cymru, Rownd Sgrinio Ddiweddaraf fel ar 30/04/21</t>
  </si>
  <si>
    <t xml:space="preserve">Bwrdd Iechyd </t>
  </si>
  <si>
    <t>Enw'r Awdurdod Unedol</t>
  </si>
  <si>
    <t>Cod yr Awdurdod Unedol</t>
  </si>
  <si>
    <t>Cymwys / Gwahoddwyd</t>
  </si>
  <si>
    <t>Profwyd</t>
  </si>
  <si>
    <t>Nifer a gafodd eu sgrinio %</t>
  </si>
  <si>
    <t>Prifysgol Aneurin Bevan</t>
  </si>
  <si>
    <t xml:space="preserve">Blaenau Gwent            </t>
  </si>
  <si>
    <t xml:space="preserve">6C2  </t>
  </si>
  <si>
    <t xml:space="preserve">Caerffili               </t>
  </si>
  <si>
    <t xml:space="preserve">6B2  </t>
  </si>
  <si>
    <t xml:space="preserve">Sir Fynwy            </t>
  </si>
  <si>
    <t xml:space="preserve">6A1  </t>
  </si>
  <si>
    <t xml:space="preserve">Casnewydd                  </t>
  </si>
  <si>
    <t xml:space="preserve">6B9  </t>
  </si>
  <si>
    <t xml:space="preserve">Torfaen                  </t>
  </si>
  <si>
    <t xml:space="preserve">6C3  </t>
  </si>
  <si>
    <t>Prifysgol Betsi Cadwaladr</t>
  </si>
  <si>
    <t xml:space="preserve">Ynys Môn         </t>
  </si>
  <si>
    <t xml:space="preserve">6B1  </t>
  </si>
  <si>
    <t xml:space="preserve">Conwy                    </t>
  </si>
  <si>
    <t xml:space="preserve">6A7  </t>
  </si>
  <si>
    <t xml:space="preserve">Sir Ddinbych             </t>
  </si>
  <si>
    <t xml:space="preserve">6C1  </t>
  </si>
  <si>
    <t xml:space="preserve">Sir y Fflint               </t>
  </si>
  <si>
    <t xml:space="preserve">6B5  </t>
  </si>
  <si>
    <t xml:space="preserve">Gwynedd                  </t>
  </si>
  <si>
    <t xml:space="preserve">6A2  </t>
  </si>
  <si>
    <t xml:space="preserve">Wrecsam                  </t>
  </si>
  <si>
    <t xml:space="preserve">6B4  </t>
  </si>
  <si>
    <t>Prifysgol Caerdydd a'r Fro</t>
  </si>
  <si>
    <t xml:space="preserve">Caerdydd                  </t>
  </si>
  <si>
    <t xml:space="preserve">6A8  </t>
  </si>
  <si>
    <t xml:space="preserve">Bro Morgannwg    </t>
  </si>
  <si>
    <t xml:space="preserve">6B6  </t>
  </si>
  <si>
    <t>Prifysgol Cwm Taf Morgannwg</t>
  </si>
  <si>
    <t xml:space="preserve">Pen-y-bont ar Ogwr                 </t>
  </si>
  <si>
    <t xml:space="preserve">6B3  </t>
  </si>
  <si>
    <t xml:space="preserve">Merthyr Tudful           </t>
  </si>
  <si>
    <t xml:space="preserve">6B8  </t>
  </si>
  <si>
    <t xml:space="preserve">Rhondda Cynon Taf        </t>
  </si>
  <si>
    <t xml:space="preserve">6A9  </t>
  </si>
  <si>
    <t>Prifysgol Hywel Dda</t>
  </si>
  <si>
    <t xml:space="preserve">Sir Gaerfyrddin          </t>
  </si>
  <si>
    <t xml:space="preserve">6B7  </t>
  </si>
  <si>
    <t xml:space="preserve">Ceredigion               </t>
  </si>
  <si>
    <t xml:space="preserve">6A4  </t>
  </si>
  <si>
    <t xml:space="preserve">Sir Benfro            </t>
  </si>
  <si>
    <t xml:space="preserve">6A3  </t>
  </si>
  <si>
    <t>Bwrdd Iechyd Addysgu Powys</t>
  </si>
  <si>
    <t xml:space="preserve">Powys                    </t>
  </si>
  <si>
    <t xml:space="preserve">6C4  </t>
  </si>
  <si>
    <t>Prifysgol Bae Abertawe</t>
  </si>
  <si>
    <t xml:space="preserve">Castell-nedd Port Talbot        </t>
  </si>
  <si>
    <t xml:space="preserve">6A5  </t>
  </si>
  <si>
    <t xml:space="preserve">Abertawe                  </t>
  </si>
  <si>
    <t xml:space="preserve">6A6  </t>
  </si>
  <si>
    <t>CYFANSWM CYMRU*</t>
  </si>
  <si>
    <t>* yn cynnwys unigolion nad oes modd canfod eu Hawdurdod Unedol</t>
  </si>
  <si>
    <t xml:space="preserve"> </t>
  </si>
  <si>
    <t>Y nifer a gafodd eu sgrinio Bron Brawf Cymru, Rownd Sgrinio Ddiweddaraf fel ar 30/04/21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</si>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</sst>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Verdana"/>
      <family val="2"/>
    </font>
    <font>
      <sz val="10"/>
      <color indexed="18"/>
      <name val="Verdana"/>
      <family val="2"/>
    </font>
    <font>
      <b/>
      <u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8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10" fillId="0" borderId="7" xfId="0" applyFont="1" applyFill="1" applyBorder="1"/>
    <xf numFmtId="0" fontId="0" fillId="0" borderId="0" xfId="0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8" xfId="0" applyFont="1" applyFill="1" applyBorder="1"/>
    <xf numFmtId="164" fontId="11" fillId="3" borderId="3" xfId="0" applyNumberFormat="1" applyFont="1" applyFill="1" applyBorder="1" applyAlignment="1">
      <alignment horizontal="left"/>
    </xf>
    <xf numFmtId="0" fontId="9" fillId="3" borderId="4" xfId="0" applyFont="1" applyFill="1" applyBorder="1"/>
    <xf numFmtId="0" fontId="9" fillId="3" borderId="5" xfId="0" applyFont="1" applyFill="1" applyBorder="1"/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164" fontId="9" fillId="3" borderId="6" xfId="0" applyNumberFormat="1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horizontal="left" vertical="top" wrapText="1"/>
    </xf>
    <xf numFmtId="49" fontId="3" fillId="0" borderId="0" xfId="2" applyNumberFormat="1" applyFont="1" applyFill="1" applyBorder="1" applyAlignment="1">
      <alignment vertical="top" wrapText="1"/>
    </xf>
    <xf numFmtId="0" fontId="0" fillId="0" borderId="0" xfId="0" applyFont="1" applyAlignment="1"/>
    <xf numFmtId="0" fontId="2" fillId="0" borderId="0" xfId="2" applyFont="1" applyFill="1" applyBorder="1" applyAlignment="1">
      <alignment vertical="top" wrapText="1"/>
    </xf>
    <xf numFmtId="0" fontId="6" fillId="0" borderId="0" xfId="1" applyFont="1" applyFill="1" applyBorder="1" applyAlignment="1" applyProtection="1">
      <alignment vertical="top" wrapText="1"/>
    </xf>
    <xf numFmtId="0" fontId="4" fillId="0" borderId="0" xfId="0" applyFont="1" applyAlignment="1"/>
    <xf numFmtId="0" fontId="5" fillId="0" borderId="0" xfId="0" applyFont="1" applyAlignment="1"/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2" fillId="0" borderId="0" xfId="0" applyFont="1" applyAlignment="1">
      <alignment vertical="center" wrapText="1"/>
    </xf>
  </cellXfs>
  <cellStyles count="3">
    <cellStyle name="Hyperlink" xfId="1" builtinId="8"/>
    <cellStyle name="Normal" xfId="0" builtinId="0"/>
    <cellStyle name="Normal 2 2" xfId="2" xr:uid="{C32207E3-7F44-4895-9716-1B935FB1AD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1371600</xdr:colOff>
      <xdr:row>5</xdr:row>
      <xdr:rowOff>85725</xdr:rowOff>
    </xdr:to>
    <xdr:pic>
      <xdr:nvPicPr>
        <xdr:cNvPr id="2054" name="Picture 1">
          <a:extLst>
            <a:ext uri="{FF2B5EF4-FFF2-40B4-BE49-F238E27FC236}">
              <a16:creationId xmlns:a16="http://schemas.microsoft.com/office/drawing/2014/main" id="{2B754B9F-2D6B-988D-3B22-0F0F9B51F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30194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88F2-8753-4C0D-B700-3713EB3C0168}">
  <dimension ref="A6:B29"/>
  <sheetViews>
    <sheetView tabSelected="1" topLeftCell="A4" workbookViewId="0">
      <selection activeCell="B21" sqref="B21"/>
    </sheetView>
  </sheetViews>
  <sheetFormatPr defaultRowHeight="15"/>
  <cols>
    <col min="1" max="1" width="26.5703125" customWidth="1"/>
    <col min="2" max="2" width="77.7109375" customWidth="1"/>
  </cols>
  <sheetData>
    <row r="6" spans="1:2">
      <c r="A6" s="1"/>
      <c r="B6" s="1"/>
    </row>
    <row r="8" spans="1:2">
      <c r="A8" s="35" t="s">
        <v>0</v>
      </c>
      <c r="B8" s="36" t="s">
        <v>1</v>
      </c>
    </row>
    <row r="9" spans="1:2">
      <c r="A9" s="35" t="s">
        <v>0</v>
      </c>
      <c r="B9" s="37" t="s">
        <v>2</v>
      </c>
    </row>
    <row r="10" spans="1:2">
      <c r="A10" s="38" t="s">
        <v>3</v>
      </c>
      <c r="B10" s="37" t="s">
        <v>4</v>
      </c>
    </row>
    <row r="11" spans="1:2">
      <c r="A11" s="38" t="s">
        <v>5</v>
      </c>
      <c r="B11" s="37" t="s">
        <v>6</v>
      </c>
    </row>
    <row r="12" spans="1:2">
      <c r="A12" s="38" t="s">
        <v>7</v>
      </c>
      <c r="B12" s="39" t="s">
        <v>8</v>
      </c>
    </row>
    <row r="13" spans="1:2">
      <c r="A13" s="35" t="s">
        <v>9</v>
      </c>
      <c r="B13" s="36" t="s">
        <v>10</v>
      </c>
    </row>
    <row r="14" spans="1:2">
      <c r="A14" s="35" t="s">
        <v>11</v>
      </c>
      <c r="B14" s="37" t="s">
        <v>12</v>
      </c>
    </row>
    <row r="15" spans="1:2">
      <c r="A15" s="35" t="s">
        <v>13</v>
      </c>
      <c r="B15" s="37" t="s">
        <v>14</v>
      </c>
    </row>
    <row r="16" spans="1:2">
      <c r="A16" s="35" t="s">
        <v>15</v>
      </c>
      <c r="B16" s="37" t="s">
        <v>16</v>
      </c>
    </row>
    <row r="17" spans="1:2">
      <c r="A17" s="40"/>
      <c r="B17" s="37"/>
    </row>
    <row r="18" spans="1:2" ht="25.5">
      <c r="A18" s="41" t="s">
        <v>17</v>
      </c>
      <c r="B18" s="37" t="s">
        <v>18</v>
      </c>
    </row>
    <row r="19" spans="1:2" ht="25.5">
      <c r="A19" s="41"/>
      <c r="B19" s="37" t="s">
        <v>19</v>
      </c>
    </row>
    <row r="20" spans="1:2" ht="38.25">
      <c r="A20" s="35"/>
      <c r="B20" s="37" t="s">
        <v>20</v>
      </c>
    </row>
    <row r="21" spans="1:2" ht="63.75">
      <c r="A21" s="35"/>
      <c r="B21" s="47" t="s">
        <v>21</v>
      </c>
    </row>
    <row r="22" spans="1:2">
      <c r="A22" s="35"/>
      <c r="B22" s="37"/>
    </row>
    <row r="23" spans="1:2">
      <c r="A23" s="35" t="s">
        <v>22</v>
      </c>
      <c r="B23" s="37" t="s">
        <v>23</v>
      </c>
    </row>
    <row r="24" spans="1:2">
      <c r="A24" s="35"/>
      <c r="B24" s="37" t="s">
        <v>24</v>
      </c>
    </row>
    <row r="25" spans="1:2">
      <c r="A25" s="35"/>
      <c r="B25" s="37" t="s">
        <v>25</v>
      </c>
    </row>
    <row r="26" spans="1:2">
      <c r="A26" s="35"/>
      <c r="B26" s="37" t="s">
        <v>26</v>
      </c>
    </row>
    <row r="27" spans="1:2">
      <c r="A27" s="35"/>
      <c r="B27" s="37" t="s">
        <v>27</v>
      </c>
    </row>
    <row r="28" spans="1:2">
      <c r="A28" s="35"/>
      <c r="B28" s="37" t="s">
        <v>28</v>
      </c>
    </row>
    <row r="29" spans="1:2">
      <c r="A29" s="35"/>
      <c r="B29" s="42" t="s">
        <v>29</v>
      </c>
    </row>
  </sheetData>
  <hyperlinks>
    <hyperlink ref="B29" r:id="rId1" display="Email: Screening.Information@wales.nhs.uk" xr:uid="{E674C97B-EC33-479A-8B7D-FB976AF4AF1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10C5-9FB2-4DB8-AB69-5F778381E5BD}">
  <dimension ref="A1:F30"/>
  <sheetViews>
    <sheetView workbookViewId="0"/>
  </sheetViews>
  <sheetFormatPr defaultColWidth="9.28515625" defaultRowHeight="15"/>
  <cols>
    <col min="1" max="1" width="30" style="7" customWidth="1"/>
    <col min="2" max="2" width="26.42578125" style="7" bestFit="1" customWidth="1"/>
    <col min="3" max="3" width="16.42578125" style="7" bestFit="1" customWidth="1"/>
    <col min="4" max="4" width="13.42578125" style="7" bestFit="1" customWidth="1"/>
    <col min="5" max="5" width="8.42578125" style="7" bestFit="1" customWidth="1"/>
    <col min="6" max="6" width="13.7109375" style="7" bestFit="1" customWidth="1"/>
    <col min="7" max="16384" width="9.28515625" style="7"/>
  </cols>
  <sheetData>
    <row r="1" spans="1:6">
      <c r="A1" s="43" t="s">
        <v>30</v>
      </c>
    </row>
    <row r="3" spans="1:6" ht="30">
      <c r="A3" s="2" t="s">
        <v>31</v>
      </c>
      <c r="B3" s="3" t="s">
        <v>32</v>
      </c>
      <c r="C3" s="4" t="s">
        <v>33</v>
      </c>
      <c r="D3" s="2" t="s">
        <v>34</v>
      </c>
      <c r="E3" s="3" t="s">
        <v>35</v>
      </c>
      <c r="F3" s="5" t="s">
        <v>36</v>
      </c>
    </row>
    <row r="4" spans="1:6">
      <c r="A4" s="20" t="s">
        <v>37</v>
      </c>
      <c r="B4" s="21" t="s">
        <v>38</v>
      </c>
      <c r="C4" s="23" t="s">
        <v>39</v>
      </c>
      <c r="D4" s="20">
        <v>9704</v>
      </c>
      <c r="E4" s="21">
        <v>7014</v>
      </c>
      <c r="F4" s="22">
        <f>(E4/D4)*100</f>
        <v>72.27947238252267</v>
      </c>
    </row>
    <row r="5" spans="1:6">
      <c r="A5" s="18" t="s">
        <v>37</v>
      </c>
      <c r="B5" s="16" t="s">
        <v>40</v>
      </c>
      <c r="C5" s="8" t="s">
        <v>41</v>
      </c>
      <c r="D5" s="18">
        <v>24922</v>
      </c>
      <c r="E5" s="16">
        <v>18126</v>
      </c>
      <c r="F5" s="19">
        <f t="shared" ref="F5:F25" si="0">(E5/D5)*100</f>
        <v>72.730920471872238</v>
      </c>
    </row>
    <row r="6" spans="1:6">
      <c r="A6" s="18" t="s">
        <v>37</v>
      </c>
      <c r="B6" s="16" t="s">
        <v>42</v>
      </c>
      <c r="C6" s="8" t="s">
        <v>43</v>
      </c>
      <c r="D6" s="18">
        <v>13461</v>
      </c>
      <c r="E6" s="16">
        <v>10463</v>
      </c>
      <c r="F6" s="19">
        <f t="shared" si="0"/>
        <v>77.728251987222336</v>
      </c>
    </row>
    <row r="7" spans="1:6">
      <c r="A7" s="18" t="s">
        <v>37</v>
      </c>
      <c r="B7" s="16" t="s">
        <v>44</v>
      </c>
      <c r="C7" s="8" t="s">
        <v>45</v>
      </c>
      <c r="D7" s="18">
        <v>19036</v>
      </c>
      <c r="E7" s="16">
        <v>12984</v>
      </c>
      <c r="F7" s="19">
        <f t="shared" si="0"/>
        <v>68.207606640050429</v>
      </c>
    </row>
    <row r="8" spans="1:6">
      <c r="A8" s="18" t="s">
        <v>37</v>
      </c>
      <c r="B8" s="16" t="s">
        <v>46</v>
      </c>
      <c r="C8" s="8" t="s">
        <v>47</v>
      </c>
      <c r="D8" s="18">
        <v>12852</v>
      </c>
      <c r="E8" s="16">
        <v>9392</v>
      </c>
      <c r="F8" s="19">
        <f t="shared" si="0"/>
        <v>73.078120136943667</v>
      </c>
    </row>
    <row r="9" spans="1:6">
      <c r="A9" s="18" t="s">
        <v>48</v>
      </c>
      <c r="B9" s="16" t="s">
        <v>49</v>
      </c>
      <c r="C9" s="8" t="s">
        <v>50</v>
      </c>
      <c r="D9" s="25">
        <v>8549</v>
      </c>
      <c r="E9" s="17">
        <v>6394</v>
      </c>
      <c r="F9" s="19">
        <f t="shared" si="0"/>
        <v>74.792373377003159</v>
      </c>
    </row>
    <row r="10" spans="1:6">
      <c r="A10" s="18" t="s">
        <v>48</v>
      </c>
      <c r="B10" s="16" t="s">
        <v>51</v>
      </c>
      <c r="C10" s="8" t="s">
        <v>52</v>
      </c>
      <c r="D10" s="25">
        <v>15025</v>
      </c>
      <c r="E10" s="17">
        <v>10587</v>
      </c>
      <c r="F10" s="19">
        <f t="shared" si="0"/>
        <v>70.46256239600666</v>
      </c>
    </row>
    <row r="11" spans="1:6">
      <c r="A11" s="18" t="s">
        <v>48</v>
      </c>
      <c r="B11" s="16" t="s">
        <v>53</v>
      </c>
      <c r="C11" s="8" t="s">
        <v>54</v>
      </c>
      <c r="D11" s="25">
        <v>14396</v>
      </c>
      <c r="E11" s="17">
        <v>10140</v>
      </c>
      <c r="F11" s="19">
        <f t="shared" si="0"/>
        <v>70.436232286746318</v>
      </c>
    </row>
    <row r="12" spans="1:6">
      <c r="A12" s="18" t="s">
        <v>48</v>
      </c>
      <c r="B12" s="16" t="s">
        <v>55</v>
      </c>
      <c r="C12" s="8" t="s">
        <v>56</v>
      </c>
      <c r="D12" s="25">
        <v>20730</v>
      </c>
      <c r="E12" s="17">
        <v>15396</v>
      </c>
      <c r="F12" s="19">
        <f t="shared" si="0"/>
        <v>74.269175108538349</v>
      </c>
    </row>
    <row r="13" spans="1:6">
      <c r="A13" s="18" t="s">
        <v>48</v>
      </c>
      <c r="B13" s="16" t="s">
        <v>57</v>
      </c>
      <c r="C13" s="8" t="s">
        <v>58</v>
      </c>
      <c r="D13" s="25">
        <v>16065</v>
      </c>
      <c r="E13" s="17">
        <v>11921</v>
      </c>
      <c r="F13" s="19">
        <f t="shared" si="0"/>
        <v>74.204793028322442</v>
      </c>
    </row>
    <row r="14" spans="1:6">
      <c r="A14" s="18" t="s">
        <v>48</v>
      </c>
      <c r="B14" s="16" t="s">
        <v>59</v>
      </c>
      <c r="C14" s="8" t="s">
        <v>60</v>
      </c>
      <c r="D14" s="25">
        <v>18967</v>
      </c>
      <c r="E14" s="17">
        <v>13212</v>
      </c>
      <c r="F14" s="19">
        <f t="shared" si="0"/>
        <v>69.657826751726688</v>
      </c>
    </row>
    <row r="15" spans="1:6">
      <c r="A15" s="18" t="s">
        <v>61</v>
      </c>
      <c r="B15" s="16" t="s">
        <v>62</v>
      </c>
      <c r="C15" s="8" t="s">
        <v>63</v>
      </c>
      <c r="D15" s="18">
        <v>40999</v>
      </c>
      <c r="E15" s="16">
        <v>27328</v>
      </c>
      <c r="F15" s="19">
        <f t="shared" si="0"/>
        <v>66.655284275226222</v>
      </c>
    </row>
    <row r="16" spans="1:6">
      <c r="A16" s="18" t="s">
        <v>61</v>
      </c>
      <c r="B16" s="16" t="s">
        <v>64</v>
      </c>
      <c r="C16" s="8" t="s">
        <v>65</v>
      </c>
      <c r="D16" s="18">
        <v>17426</v>
      </c>
      <c r="E16" s="16">
        <v>12864</v>
      </c>
      <c r="F16" s="19">
        <f t="shared" si="0"/>
        <v>73.82072764834156</v>
      </c>
    </row>
    <row r="17" spans="1:6">
      <c r="A17" s="18" t="s">
        <v>66</v>
      </c>
      <c r="B17" s="16" t="s">
        <v>67</v>
      </c>
      <c r="C17" s="24" t="s">
        <v>68</v>
      </c>
      <c r="D17" s="18">
        <v>21424</v>
      </c>
      <c r="E17" s="16">
        <v>16020</v>
      </c>
      <c r="F17" s="19">
        <f t="shared" si="0"/>
        <v>74.775952203136669</v>
      </c>
    </row>
    <row r="18" spans="1:6">
      <c r="A18" s="18" t="s">
        <v>66</v>
      </c>
      <c r="B18" s="16" t="s">
        <v>69</v>
      </c>
      <c r="C18" s="8" t="s">
        <v>70</v>
      </c>
      <c r="D18" s="18">
        <v>8066</v>
      </c>
      <c r="E18" s="16">
        <v>5713</v>
      </c>
      <c r="F18" s="19">
        <f t="shared" si="0"/>
        <v>70.828167617158442</v>
      </c>
    </row>
    <row r="19" spans="1:6">
      <c r="A19" s="18" t="s">
        <v>66</v>
      </c>
      <c r="B19" s="16" t="s">
        <v>71</v>
      </c>
      <c r="C19" s="8" t="s">
        <v>72</v>
      </c>
      <c r="D19" s="18">
        <v>31698</v>
      </c>
      <c r="E19" s="16">
        <v>23272</v>
      </c>
      <c r="F19" s="19">
        <f t="shared" si="0"/>
        <v>73.417881254337814</v>
      </c>
    </row>
    <row r="20" spans="1:6">
      <c r="A20" s="18" t="s">
        <v>73</v>
      </c>
      <c r="B20" s="16" t="s">
        <v>74</v>
      </c>
      <c r="C20" s="8" t="s">
        <v>75</v>
      </c>
      <c r="D20" s="18">
        <v>22564</v>
      </c>
      <c r="E20" s="16">
        <v>16564</v>
      </c>
      <c r="F20" s="19">
        <f t="shared" si="0"/>
        <v>73.408970040772914</v>
      </c>
    </row>
    <row r="21" spans="1:6">
      <c r="A21" s="18" t="s">
        <v>73</v>
      </c>
      <c r="B21" s="16" t="s">
        <v>76</v>
      </c>
      <c r="C21" s="8" t="s">
        <v>77</v>
      </c>
      <c r="D21" s="18">
        <v>13851</v>
      </c>
      <c r="E21" s="16">
        <v>9879</v>
      </c>
      <c r="F21" s="19">
        <f t="shared" si="0"/>
        <v>71.323370153779507</v>
      </c>
    </row>
    <row r="22" spans="1:6">
      <c r="A22" s="18" t="s">
        <v>73</v>
      </c>
      <c r="B22" s="16" t="s">
        <v>78</v>
      </c>
      <c r="C22" s="8" t="s">
        <v>79</v>
      </c>
      <c r="D22" s="18">
        <v>17329</v>
      </c>
      <c r="E22" s="16">
        <v>13079</v>
      </c>
      <c r="F22" s="19">
        <f t="shared" si="0"/>
        <v>75.474637890241794</v>
      </c>
    </row>
    <row r="23" spans="1:6">
      <c r="A23" s="18" t="s">
        <v>80</v>
      </c>
      <c r="B23" s="16" t="s">
        <v>81</v>
      </c>
      <c r="C23" s="8" t="s">
        <v>82</v>
      </c>
      <c r="D23" s="25">
        <v>18338</v>
      </c>
      <c r="E23" s="17">
        <v>13897</v>
      </c>
      <c r="F23" s="19">
        <f t="shared" si="0"/>
        <v>75.782528083760496</v>
      </c>
    </row>
    <row r="24" spans="1:6">
      <c r="A24" s="18" t="s">
        <v>83</v>
      </c>
      <c r="B24" s="16" t="s">
        <v>84</v>
      </c>
      <c r="C24" s="6" t="s">
        <v>85</v>
      </c>
      <c r="D24" s="18">
        <v>18191</v>
      </c>
      <c r="E24" s="16">
        <v>13325</v>
      </c>
      <c r="F24" s="19">
        <f t="shared" si="0"/>
        <v>73.25050849321093</v>
      </c>
    </row>
    <row r="25" spans="1:6">
      <c r="A25" s="26" t="s">
        <v>83</v>
      </c>
      <c r="B25" s="27" t="s">
        <v>86</v>
      </c>
      <c r="C25" s="9" t="s">
        <v>87</v>
      </c>
      <c r="D25" s="26">
        <v>32504</v>
      </c>
      <c r="E25" s="27">
        <v>23233</v>
      </c>
      <c r="F25" s="28">
        <f t="shared" si="0"/>
        <v>71.477356633029771</v>
      </c>
    </row>
    <row r="26" spans="1:6">
      <c r="A26" s="10" t="s">
        <v>88</v>
      </c>
      <c r="B26" s="11"/>
      <c r="C26" s="12"/>
      <c r="D26" s="13">
        <v>421396</v>
      </c>
      <c r="E26" s="14">
        <v>304515</v>
      </c>
      <c r="F26" s="15">
        <f>(E26/D26)*100</f>
        <v>72.263381712213686</v>
      </c>
    </row>
    <row r="28" spans="1:6">
      <c r="A28" s="44" t="s">
        <v>89</v>
      </c>
    </row>
    <row r="29" spans="1:6">
      <c r="A29" s="7" t="s">
        <v>90</v>
      </c>
    </row>
    <row r="30" spans="1:6">
      <c r="B30" s="7" t="s">
        <v>90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1EE0-AA19-4C6F-8B7E-675CEFE9C8B9}">
  <dimension ref="A1:D13"/>
  <sheetViews>
    <sheetView workbookViewId="0"/>
  </sheetViews>
  <sheetFormatPr defaultColWidth="9.28515625" defaultRowHeight="15"/>
  <cols>
    <col min="1" max="1" width="36.42578125" style="7" customWidth="1"/>
    <col min="2" max="2" width="13.42578125" style="7" bestFit="1" customWidth="1"/>
    <col min="3" max="3" width="9.28515625" style="7"/>
    <col min="4" max="4" width="13.7109375" style="7" bestFit="1" customWidth="1"/>
    <col min="5" max="16384" width="9.28515625" style="7"/>
  </cols>
  <sheetData>
    <row r="1" spans="1:4">
      <c r="A1" s="43" t="s">
        <v>91</v>
      </c>
    </row>
    <row r="3" spans="1:4" ht="30">
      <c r="A3" s="45" t="s">
        <v>92</v>
      </c>
      <c r="B3" s="29" t="s">
        <v>34</v>
      </c>
      <c r="C3" s="30" t="s">
        <v>35</v>
      </c>
      <c r="D3" s="46" t="s">
        <v>36</v>
      </c>
    </row>
    <row r="4" spans="1:4">
      <c r="A4" s="32" t="s">
        <v>37</v>
      </c>
      <c r="B4" s="20">
        <v>79975</v>
      </c>
      <c r="C4" s="21">
        <v>57979</v>
      </c>
      <c r="D4" s="22">
        <f>(C4/B4)*100</f>
        <v>72.496405126602056</v>
      </c>
    </row>
    <row r="5" spans="1:4">
      <c r="A5" s="33" t="s">
        <v>48</v>
      </c>
      <c r="B5" s="18">
        <v>93732</v>
      </c>
      <c r="C5" s="16">
        <v>67650</v>
      </c>
      <c r="D5" s="19">
        <f t="shared" ref="D5:D11" si="0">(C5/B5)*100</f>
        <v>72.173857380617079</v>
      </c>
    </row>
    <row r="6" spans="1:4">
      <c r="A6" s="33" t="s">
        <v>61</v>
      </c>
      <c r="B6" s="18">
        <v>58425</v>
      </c>
      <c r="C6" s="16">
        <v>40192</v>
      </c>
      <c r="D6" s="19">
        <f t="shared" si="0"/>
        <v>68.792468977321349</v>
      </c>
    </row>
    <row r="7" spans="1:4">
      <c r="A7" s="33" t="s">
        <v>66</v>
      </c>
      <c r="B7" s="18">
        <v>61188</v>
      </c>
      <c r="C7" s="16">
        <v>45005</v>
      </c>
      <c r="D7" s="19">
        <f t="shared" si="0"/>
        <v>73.552003660848527</v>
      </c>
    </row>
    <row r="8" spans="1:4">
      <c r="A8" s="33" t="s">
        <v>73</v>
      </c>
      <c r="B8" s="18">
        <v>57319</v>
      </c>
      <c r="C8" s="16">
        <v>42064</v>
      </c>
      <c r="D8" s="19">
        <f t="shared" si="0"/>
        <v>73.385788307542001</v>
      </c>
    </row>
    <row r="9" spans="1:4">
      <c r="A9" s="33" t="s">
        <v>80</v>
      </c>
      <c r="B9" s="18">
        <v>18338</v>
      </c>
      <c r="C9" s="16">
        <v>13897</v>
      </c>
      <c r="D9" s="19">
        <f t="shared" si="0"/>
        <v>75.782528083760496</v>
      </c>
    </row>
    <row r="10" spans="1:4">
      <c r="A10" s="34" t="s">
        <v>83</v>
      </c>
      <c r="B10" s="26">
        <v>52419</v>
      </c>
      <c r="C10" s="27">
        <v>37728</v>
      </c>
      <c r="D10" s="28">
        <f t="shared" si="0"/>
        <v>71.973902592571392</v>
      </c>
    </row>
    <row r="11" spans="1:4">
      <c r="A11" s="31" t="s">
        <v>88</v>
      </c>
      <c r="B11" s="13">
        <f>SUM(B4:B10)</f>
        <v>421396</v>
      </c>
      <c r="C11" s="14">
        <f>SUM(C4:C10)</f>
        <v>304515</v>
      </c>
      <c r="D11" s="15">
        <f t="shared" si="0"/>
        <v>72.263381712213686</v>
      </c>
    </row>
    <row r="13" spans="1:4">
      <c r="A13" s="4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 NHS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gu122089</dc:creator>
  <cp:keywords/>
  <dc:description/>
  <cp:lastModifiedBy>X</cp:lastModifiedBy>
  <cp:revision/>
  <dcterms:created xsi:type="dcterms:W3CDTF">2021-05-20T18:01:24Z</dcterms:created>
  <dcterms:modified xsi:type="dcterms:W3CDTF">2026-02-03T12:24:32Z</dcterms:modified>
  <cp:category/>
  <cp:contentStatus/>
</cp:coreProperties>
</file>