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DB5PEPF00018252\EXCELCNV\7753627d-02bb-4314-b60f-c1a1facf2508\"/>
    </mc:Choice>
  </mc:AlternateContent>
  <xr:revisionPtr revIDLastSave="0" documentId="8_{5AE85CDF-D418-452F-B27E-4F640230DB75}" xr6:coauthVersionLast="47" xr6:coauthVersionMax="47" xr10:uidLastSave="{00000000-0000-0000-0000-000000000000}"/>
  <bookViews>
    <workbookView xWindow="-60" yWindow="-60" windowWidth="15480" windowHeight="11640" xr2:uid="{0800AA11-5037-47E7-BAB9-3C08A1AF7214}"/>
  </bookViews>
  <sheets>
    <sheet name="README" sheetId="3" r:id="rId1"/>
    <sheet name="UA" sheetId="2" r:id="rId2"/>
    <sheet name="HB" sheetId="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2" l="1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<sst xmlns="http://schemas.openxmlformats.org/spreadsheetml/2006/main" count="118" uniqueCount="90">
  <si>
    <t>PWNC:</t>
  </si>
  <si>
    <t>Cwmpas sgrinio DESW yn ôl Awdurdod Unedol a Bwrdd Iechyd</t>
  </si>
  <si>
    <t xml:space="preserve">Cwmpas </t>
  </si>
  <si>
    <t xml:space="preserve">FFYNHONNELL: </t>
  </si>
  <si>
    <t>System Wybodeg yr Adran Sgrinio</t>
  </si>
  <si>
    <t>PARATOWYD GAN:</t>
  </si>
  <si>
    <t>Tîm Gwybodeg yr Adran Sgrinio</t>
  </si>
  <si>
    <t>DYDDIAD CYHOEDDI:</t>
  </si>
  <si>
    <t>Ionawr 2020</t>
  </si>
  <si>
    <t xml:space="preserve">DAEARYDDIAETH: </t>
  </si>
  <si>
    <t xml:space="preserve">Byrddau Iechyd ac Awdurdodau Unedol yng Nghymru </t>
  </si>
  <si>
    <t>CYFNOD:</t>
  </si>
  <si>
    <t>Blwyddyn ariannol 2018-19</t>
  </si>
  <si>
    <t>DEMOGRAFFEG:</t>
  </si>
  <si>
    <t>Pawb sy'n 12 oed a hŷn, sydd wedi cael diagnosis o ddiabetes, sydd wedi cofrestru gyda meddyg teulu yng Nghymru</t>
  </si>
  <si>
    <t>YSTADEGAU:</t>
  </si>
  <si>
    <t>Canrannau</t>
  </si>
  <si>
    <t>NODIADAU:</t>
  </si>
  <si>
    <t>Mae cwmpas wedi'i ddiffinio fel y ganran o gleifion gweithredol cymwys, ar adeg benodol, sydd â chanlyniad a gofnodwyd yn y 12 mis blaenorol. Mae cleifion anghymwys yn cynnwys y rhai heb unrhyw ganfyddiad o oleuni yn y ddau lygad (sy'n gwbl ddall). Mae cleifion anweithredol yn cynnwys y rhai sydd o dan ofal gwasanaeth llygaid mewn ysbyty, neu sydd wedi dewis ‘optio allan’ o sgrinio llygaid yn ystod y cyfnod.</t>
  </si>
  <si>
    <t>Mae'r Bwrdd Iechyd a'r Awdurdod Unedol yn cael eu hystyried fel y man preswyl, nid lle maent wedi'u cofrestru gyda meddyg teulu na lle cawsant eu sgrinio.</t>
  </si>
  <si>
    <t>CYSWLLT:</t>
  </si>
  <si>
    <t xml:space="preserve">I gael rhagor o wybodaeth am yr adroddiad hwn cysylltwch â: </t>
  </si>
  <si>
    <t xml:space="preserve">Helen Clayton, Rheolwr Gwasanaethau Gwybodeg a Data, </t>
  </si>
  <si>
    <t xml:space="preserve">Yr Is-adran Gwybodeg, Llawr 6, </t>
  </si>
  <si>
    <t>Iechyd Cyhoeddus Cymru,</t>
  </si>
  <si>
    <t>Rhif 2 Cwr y Ddinas, Stryd Tyndall, Caerdydd, CF10 4BZ</t>
  </si>
  <si>
    <t>Ffôn:  029 2010 4405    Rhwydwaith ffôn iechyd Cymru: 1809 4405</t>
  </si>
  <si>
    <r>
      <rPr>
        <u/>
        <sz val="10"/>
        <color indexed="12"/>
        <rFont val="Verdana"/>
        <family val="2"/>
      </rPr>
      <t>E-bost: Screening.Information@wales.nhs.uk</t>
    </r>
  </si>
  <si>
    <t>Cwmpas Sgrinio DESW 2018-19</t>
  </si>
  <si>
    <t xml:space="preserve">Bwrdd Iechyd </t>
  </si>
  <si>
    <t>Enw'r Awdurdod Unedol</t>
  </si>
  <si>
    <t>Cod yr Awdurdod Unedol</t>
  </si>
  <si>
    <t>Cymwys / Gwahoddwyd</t>
  </si>
  <si>
    <t>Profwyd</t>
  </si>
  <si>
    <t>Cwmpas %</t>
  </si>
  <si>
    <t>Prifysgol Abertawe Bro Morgannwg</t>
  </si>
  <si>
    <t>Pen-y-bont ar Ogwr</t>
  </si>
  <si>
    <t>6B3</t>
  </si>
  <si>
    <t>Castell-nedd Port Talbot</t>
  </si>
  <si>
    <t>6A5</t>
  </si>
  <si>
    <t>Abertawe</t>
  </si>
  <si>
    <t>6A6</t>
  </si>
  <si>
    <t>Prifysgol Aneurin Bevan</t>
  </si>
  <si>
    <t>Blaenau Gwent</t>
  </si>
  <si>
    <t>6C2</t>
  </si>
  <si>
    <t>Caerffili</t>
  </si>
  <si>
    <t>6B2</t>
  </si>
  <si>
    <t>Sir Fynwy</t>
  </si>
  <si>
    <t>6A1</t>
  </si>
  <si>
    <t>Casnewydd</t>
  </si>
  <si>
    <t>6B9</t>
  </si>
  <si>
    <t>Torfaen</t>
  </si>
  <si>
    <t>6C3</t>
  </si>
  <si>
    <t>Prifysgol Betsi Cadwaladr</t>
  </si>
  <si>
    <t>Ynys Môn</t>
  </si>
  <si>
    <t>6B1</t>
  </si>
  <si>
    <t>Conwy</t>
  </si>
  <si>
    <t>6A7</t>
  </si>
  <si>
    <t>Sir Ddinbych</t>
  </si>
  <si>
    <t>6C1</t>
  </si>
  <si>
    <t>Sir y Fflint</t>
  </si>
  <si>
    <t>6B5</t>
  </si>
  <si>
    <t>Gwynedd</t>
  </si>
  <si>
    <t>6A2</t>
  </si>
  <si>
    <t>Wrecsam</t>
  </si>
  <si>
    <t>6B4</t>
  </si>
  <si>
    <t>Prifysgol Caerdydd a'r Fro</t>
  </si>
  <si>
    <t>Caerdydd</t>
  </si>
  <si>
    <t>6A8</t>
  </si>
  <si>
    <t>Bro Morgannwg</t>
  </si>
  <si>
    <t>6B6</t>
  </si>
  <si>
    <t>Prifysgol Cwm Taf</t>
  </si>
  <si>
    <t>Merthyr Tudful</t>
  </si>
  <si>
    <t>6B8</t>
  </si>
  <si>
    <t>Rhondda Cynon Taf</t>
  </si>
  <si>
    <t>6A9</t>
  </si>
  <si>
    <t>Prifysgol Hywel Dda</t>
  </si>
  <si>
    <t>Sir Gaerfyrddin</t>
  </si>
  <si>
    <t>6B7</t>
  </si>
  <si>
    <t>Ceredigion</t>
  </si>
  <si>
    <t>6A4</t>
  </si>
  <si>
    <t>Sir Benfro</t>
  </si>
  <si>
    <t>6A3</t>
  </si>
  <si>
    <t>Bwrdd Iechyd Addysgu Powys</t>
  </si>
  <si>
    <t>Powys</t>
  </si>
  <si>
    <t>6C4</t>
  </si>
  <si>
    <t>CYFANSWM CYMRU*</t>
  </si>
  <si>
    <t>* yn cynnwys unigolion nad oes modd canfod eu Hawdurdod Unedol</t>
  </si>
  <si>
    <t>Bwrdd Iechyd Lleol</t>
  </si>
  <si>
    <t>* yn cynnwys unigolion nad oes modd canfod eu Bwrdd Iechyd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</si>
</sst>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0"/>
      <name val="Verdana"/>
      <family val="2"/>
    </font>
    <font>
      <sz val="10"/>
      <name val="Verdana"/>
      <family val="2"/>
    </font>
    <font>
      <sz val="10"/>
      <color indexed="18"/>
      <name val="Verdana"/>
      <family val="2"/>
    </font>
    <font>
      <b/>
      <sz val="10"/>
      <color indexed="18"/>
      <name val="Verdana"/>
      <family val="2"/>
    </font>
    <font>
      <i/>
      <sz val="11"/>
      <color indexed="8"/>
      <name val="Calibri"/>
      <family val="2"/>
    </font>
    <font>
      <sz val="10"/>
      <color indexed="12"/>
      <name val="Verdana"/>
      <family val="2"/>
    </font>
    <font>
      <u/>
      <sz val="10"/>
      <color indexed="12"/>
      <name val="Verdana"/>
      <family val="2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000080"/>
      <name val="Verdana"/>
      <family val="2"/>
    </font>
    <font>
      <sz val="10"/>
      <color rgb="FF000080"/>
      <name val="Verdana"/>
      <family val="2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</borders>
  <cellStyleXfs count="4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0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left"/>
    </xf>
    <xf numFmtId="0" fontId="11" fillId="0" borderId="0" xfId="0" applyFont="1"/>
    <xf numFmtId="0" fontId="0" fillId="0" borderId="0" xfId="0" applyBorder="1"/>
    <xf numFmtId="0" fontId="1" fillId="0" borderId="0" xfId="2"/>
    <xf numFmtId="0" fontId="2" fillId="0" borderId="1" xfId="2" applyFont="1" applyFill="1" applyBorder="1"/>
    <xf numFmtId="0" fontId="3" fillId="0" borderId="0" xfId="2" applyFont="1"/>
    <xf numFmtId="0" fontId="12" fillId="0" borderId="0" xfId="2" applyFont="1" applyFill="1" applyBorder="1" applyAlignment="1">
      <alignment vertical="top"/>
    </xf>
    <xf numFmtId="0" fontId="13" fillId="0" borderId="0" xfId="2" applyFont="1" applyFill="1" applyBorder="1" applyAlignment="1">
      <alignment vertical="top" wrapText="1"/>
    </xf>
    <xf numFmtId="0" fontId="13" fillId="0" borderId="0" xfId="2" applyFont="1" applyFill="1" applyBorder="1" applyAlignment="1">
      <alignment horizontal="left" vertical="top"/>
    </xf>
    <xf numFmtId="0" fontId="4" fillId="0" borderId="0" xfId="2" applyFont="1" applyFill="1" applyBorder="1" applyAlignment="1">
      <alignment vertical="top" wrapText="1"/>
    </xf>
    <xf numFmtId="0" fontId="1" fillId="0" borderId="2" xfId="2" applyBorder="1"/>
    <xf numFmtId="0" fontId="0" fillId="0" borderId="0" xfId="0"/>
    <xf numFmtId="0" fontId="14" fillId="0" borderId="0" xfId="0" applyFont="1" applyAlignment="1">
      <alignment horizontal="left"/>
    </xf>
    <xf numFmtId="164" fontId="11" fillId="2" borderId="4" xfId="0" applyNumberFormat="1" applyFont="1" applyFill="1" applyBorder="1" applyAlignment="1">
      <alignment horizontal="left"/>
    </xf>
    <xf numFmtId="164" fontId="11" fillId="2" borderId="5" xfId="0" applyNumberFormat="1" applyFont="1" applyFill="1" applyBorder="1" applyAlignment="1">
      <alignment horizontal="left"/>
    </xf>
    <xf numFmtId="0" fontId="15" fillId="0" borderId="0" xfId="0" applyFont="1"/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0" xfId="0" applyFill="1" applyBorder="1"/>
    <xf numFmtId="164" fontId="0" fillId="0" borderId="0" xfId="0" applyNumberFormat="1" applyFill="1" applyBorder="1"/>
    <xf numFmtId="164" fontId="11" fillId="2" borderId="10" xfId="0" applyNumberFormat="1" applyFont="1" applyFill="1" applyBorder="1" applyAlignment="1">
      <alignment horizontal="left"/>
    </xf>
    <xf numFmtId="164" fontId="0" fillId="0" borderId="0" xfId="0" applyNumberFormat="1"/>
    <xf numFmtId="164" fontId="0" fillId="0" borderId="0" xfId="0" applyNumberFormat="1" applyBorder="1"/>
    <xf numFmtId="0" fontId="16" fillId="3" borderId="4" xfId="0" applyFont="1" applyFill="1" applyBorder="1" applyAlignment="1">
      <alignment horizontal="left" wrapText="1"/>
    </xf>
    <xf numFmtId="0" fontId="16" fillId="3" borderId="5" xfId="0" applyFont="1" applyFill="1" applyBorder="1" applyAlignment="1">
      <alignment horizontal="left" wrapText="1"/>
    </xf>
    <xf numFmtId="0" fontId="0" fillId="0" borderId="0" xfId="0" applyNumberFormat="1" applyBorder="1"/>
    <xf numFmtId="165" fontId="0" fillId="0" borderId="0" xfId="0" applyNumberFormat="1" applyBorder="1"/>
    <xf numFmtId="1" fontId="11" fillId="2" borderId="5" xfId="0" applyNumberFormat="1" applyFont="1" applyFill="1" applyBorder="1" applyAlignment="1">
      <alignment horizontal="left"/>
    </xf>
    <xf numFmtId="0" fontId="13" fillId="0" borderId="0" xfId="2" quotePrefix="1" applyFont="1" applyFill="1" applyBorder="1" applyAlignment="1">
      <alignment vertical="top" wrapText="1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11" fillId="3" borderId="4" xfId="0" applyFont="1" applyFill="1" applyBorder="1" applyAlignment="1">
      <alignment horizontal="left" wrapText="1"/>
    </xf>
    <xf numFmtId="0" fontId="11" fillId="3" borderId="5" xfId="0" applyFont="1" applyFill="1" applyBorder="1" applyAlignment="1">
      <alignment horizontal="left" wrapText="1"/>
    </xf>
    <xf numFmtId="0" fontId="11" fillId="3" borderId="10" xfId="0" applyFont="1" applyFill="1" applyBorder="1" applyAlignment="1">
      <alignment horizontal="left" wrapText="1"/>
    </xf>
    <xf numFmtId="164" fontId="0" fillId="0" borderId="13" xfId="0" applyNumberFormat="1" applyBorder="1" applyAlignment="1">
      <alignment horizontal="left"/>
    </xf>
    <xf numFmtId="164" fontId="0" fillId="0" borderId="14" xfId="0" applyNumberFormat="1" applyBorder="1" applyAlignment="1">
      <alignment horizontal="left"/>
    </xf>
    <xf numFmtId="164" fontId="0" fillId="0" borderId="15" xfId="0" applyNumberFormat="1" applyBorder="1" applyAlignment="1">
      <alignment horizontal="left"/>
    </xf>
    <xf numFmtId="0" fontId="11" fillId="2" borderId="4" xfId="0" applyFont="1" applyFill="1" applyBorder="1" applyAlignment="1">
      <alignment horizontal="left"/>
    </xf>
    <xf numFmtId="0" fontId="11" fillId="2" borderId="5" xfId="0" applyFont="1" applyFill="1" applyBorder="1" applyAlignment="1">
      <alignment horizontal="left"/>
    </xf>
    <xf numFmtId="0" fontId="0" fillId="0" borderId="12" xfId="0" applyNumberFormat="1" applyBorder="1" applyAlignment="1">
      <alignment horizontal="left"/>
    </xf>
    <xf numFmtId="0" fontId="0" fillId="0" borderId="7" xfId="0" applyNumberFormat="1" applyBorder="1" applyAlignment="1">
      <alignment horizontal="left"/>
    </xf>
    <xf numFmtId="0" fontId="11" fillId="3" borderId="16" xfId="0" applyFont="1" applyFill="1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1" xfId="0" applyNumberFormat="1" applyBorder="1" applyAlignment="1">
      <alignment horizontal="left"/>
    </xf>
    <xf numFmtId="0" fontId="0" fillId="0" borderId="6" xfId="0" applyNumberFormat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8" xfId="0" applyNumberFormat="1" applyBorder="1" applyAlignment="1">
      <alignment horizontal="left"/>
    </xf>
    <xf numFmtId="0" fontId="0" fillId="0" borderId="9" xfId="0" applyNumberFormat="1" applyBorder="1" applyAlignment="1">
      <alignment horizontal="left"/>
    </xf>
    <xf numFmtId="164" fontId="11" fillId="2" borderId="16" xfId="0" applyNumberFormat="1" applyFont="1" applyFill="1" applyBorder="1" applyAlignment="1">
      <alignment horizontal="left"/>
    </xf>
    <xf numFmtId="1" fontId="11" fillId="2" borderId="4" xfId="0" applyNumberFormat="1" applyFont="1" applyFill="1" applyBorder="1" applyAlignment="1">
      <alignment horizontal="left"/>
    </xf>
    <xf numFmtId="0" fontId="5" fillId="0" borderId="0" xfId="2" applyFont="1" applyFill="1" applyBorder="1" applyAlignment="1">
      <alignment vertical="top"/>
    </xf>
    <xf numFmtId="0" fontId="5" fillId="0" borderId="0" xfId="2" applyFont="1" applyFill="1" applyBorder="1" applyAlignment="1">
      <alignment horizontal="left" vertical="top" wrapText="1"/>
    </xf>
    <xf numFmtId="0" fontId="5" fillId="0" borderId="0" xfId="2" applyFont="1" applyFill="1" applyBorder="1" applyAlignment="1">
      <alignment vertical="top" wrapText="1"/>
    </xf>
    <xf numFmtId="0" fontId="7" fillId="0" borderId="0" xfId="1" applyFont="1" applyFill="1" applyBorder="1" applyAlignment="1" applyProtection="1">
      <alignment vertical="top" wrapText="1"/>
    </xf>
    <xf numFmtId="0" fontId="4" fillId="0" borderId="0" xfId="2" applyFont="1" applyFill="1" applyBorder="1" applyAlignment="1">
      <alignment vertical="top"/>
    </xf>
    <xf numFmtId="164" fontId="0" fillId="0" borderId="6" xfId="0" applyNumberFormat="1" applyFill="1" applyBorder="1" applyAlignment="1">
      <alignment horizontal="left"/>
    </xf>
    <xf numFmtId="164" fontId="0" fillId="0" borderId="8" xfId="0" applyNumberFormat="1" applyFill="1" applyBorder="1" applyAlignment="1">
      <alignment horizontal="left"/>
    </xf>
    <xf numFmtId="164" fontId="0" fillId="0" borderId="11" xfId="0" applyNumberFormat="1" applyFill="1" applyBorder="1" applyAlignment="1">
      <alignment horizontal="left"/>
    </xf>
    <xf numFmtId="0" fontId="13" fillId="0" borderId="0" xfId="2" applyFont="1" applyFill="1" applyBorder="1" applyAlignment="1">
      <alignment vertical="top"/>
    </xf>
    <xf numFmtId="0" fontId="0" fillId="0" borderId="7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/>
    </xf>
    <xf numFmtId="0" fontId="16" fillId="3" borderId="3" xfId="0" applyFont="1" applyFill="1" applyBorder="1" applyAlignment="1">
      <alignment horizontal="left"/>
    </xf>
    <xf numFmtId="0" fontId="16" fillId="3" borderId="10" xfId="0" applyFont="1" applyFill="1" applyBorder="1" applyAlignment="1">
      <alignment horizontal="left"/>
    </xf>
    <xf numFmtId="164" fontId="0" fillId="0" borderId="20" xfId="0" applyNumberFormat="1" applyFill="1" applyBorder="1" applyAlignment="1">
      <alignment horizontal="left"/>
    </xf>
    <xf numFmtId="164" fontId="0" fillId="0" borderId="21" xfId="0" applyNumberFormat="1" applyFill="1" applyBorder="1" applyAlignment="1">
      <alignment horizontal="left"/>
    </xf>
    <xf numFmtId="164" fontId="0" fillId="0" borderId="22" xfId="0" applyNumberFormat="1" applyFill="1" applyBorder="1" applyAlignment="1">
      <alignment horizontal="left"/>
    </xf>
    <xf numFmtId="164" fontId="11" fillId="2" borderId="3" xfId="0" applyNumberFormat="1" applyFont="1" applyFill="1" applyBorder="1" applyAlignment="1">
      <alignment horizontal="left"/>
    </xf>
    <xf numFmtId="0" fontId="6" fillId="0" borderId="0" xfId="0" applyFont="1" applyAlignment="1"/>
  </cellXfs>
  <cellStyles count="4">
    <cellStyle name="Hyperlink" xfId="1" builtinId="8"/>
    <cellStyle name="Normal" xfId="0" builtinId="0"/>
    <cellStyle name="Normal 2 2" xfId="2" xr:uid="{DB4DE991-2DAF-446E-8AAE-FE4F2549CD05}"/>
    <cellStyle name="Percent 2" xfId="3" xr:uid="{02ABC36E-5C11-4535-87A6-2B9F197F593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1743075</xdr:colOff>
      <xdr:row>5</xdr:row>
      <xdr:rowOff>66675</xdr:rowOff>
    </xdr:to>
    <xdr:pic>
      <xdr:nvPicPr>
        <xdr:cNvPr id="1083" name="Picture 2">
          <a:extLst>
            <a:ext uri="{FF2B5EF4-FFF2-40B4-BE49-F238E27FC236}">
              <a16:creationId xmlns:a16="http://schemas.microsoft.com/office/drawing/2014/main" id="{5013C069-BEE8-F664-1856-28D14D6B6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1" t="14474" r="51776" b="50987"/>
        <a:stretch>
          <a:fillRect/>
        </a:stretch>
      </xdr:blipFill>
      <xdr:spPr bwMode="auto">
        <a:xfrm>
          <a:off x="0" y="0"/>
          <a:ext cx="35147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creening.Information@wales.nhs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98178-EC6A-430D-B21D-70094AA4F94E}">
  <dimension ref="A5:B27"/>
  <sheetViews>
    <sheetView tabSelected="1" workbookViewId="0">
      <selection activeCell="C1" sqref="C1"/>
    </sheetView>
  </sheetViews>
  <sheetFormatPr defaultRowHeight="15"/>
  <cols>
    <col min="1" max="1" width="26.5703125" customWidth="1"/>
    <col min="2" max="2" width="70.7109375" customWidth="1"/>
    <col min="3" max="3" width="10.7109375" customWidth="1"/>
  </cols>
  <sheetData>
    <row r="5" spans="1:2">
      <c r="A5" s="4"/>
      <c r="B5" s="4"/>
    </row>
    <row r="6" spans="1:2" ht="16.5" customHeight="1">
      <c r="A6" s="11"/>
      <c r="B6" s="11"/>
    </row>
    <row r="7" spans="1:2" ht="16.5" customHeight="1">
      <c r="A7" s="5"/>
      <c r="B7" s="6"/>
    </row>
    <row r="8" spans="1:2">
      <c r="A8" s="54" t="s">
        <v>0</v>
      </c>
      <c r="B8" s="62" t="s">
        <v>1</v>
      </c>
    </row>
    <row r="9" spans="1:2">
      <c r="A9" s="54" t="s">
        <v>0</v>
      </c>
      <c r="B9" s="8" t="s">
        <v>2</v>
      </c>
    </row>
    <row r="10" spans="1:2">
      <c r="A10" s="55" t="s">
        <v>3</v>
      </c>
      <c r="B10" s="10" t="s">
        <v>4</v>
      </c>
    </row>
    <row r="11" spans="1:2">
      <c r="A11" s="55" t="s">
        <v>5</v>
      </c>
      <c r="B11" s="10" t="s">
        <v>6</v>
      </c>
    </row>
    <row r="12" spans="1:2">
      <c r="A12" s="55" t="s">
        <v>7</v>
      </c>
      <c r="B12" s="31" t="s">
        <v>8</v>
      </c>
    </row>
    <row r="13" spans="1:2">
      <c r="A13" s="54" t="s">
        <v>9</v>
      </c>
      <c r="B13" s="58" t="s">
        <v>10</v>
      </c>
    </row>
    <row r="14" spans="1:2">
      <c r="A14" s="54" t="s">
        <v>11</v>
      </c>
      <c r="B14" s="9" t="s">
        <v>12</v>
      </c>
    </row>
    <row r="15" spans="1:2" ht="25.5">
      <c r="A15" s="54" t="s">
        <v>13</v>
      </c>
      <c r="B15" s="8" t="s">
        <v>14</v>
      </c>
    </row>
    <row r="16" spans="1:2">
      <c r="A16" s="54" t="s">
        <v>15</v>
      </c>
      <c r="B16" s="10" t="s">
        <v>16</v>
      </c>
    </row>
    <row r="17" spans="1:2">
      <c r="A17" s="12"/>
      <c r="B17" s="10"/>
    </row>
    <row r="18" spans="1:2" ht="89.25">
      <c r="A18" s="56" t="s">
        <v>17</v>
      </c>
      <c r="B18" s="8" t="s">
        <v>18</v>
      </c>
    </row>
    <row r="19" spans="1:2" ht="38.25">
      <c r="A19" s="7"/>
      <c r="B19" s="8" t="s">
        <v>19</v>
      </c>
    </row>
    <row r="20" spans="1:2">
      <c r="A20" s="7"/>
      <c r="B20" s="8"/>
    </row>
    <row r="21" spans="1:2">
      <c r="A21" s="54" t="s">
        <v>20</v>
      </c>
      <c r="B21" s="10" t="s">
        <v>21</v>
      </c>
    </row>
    <row r="22" spans="1:2">
      <c r="A22" s="7"/>
      <c r="B22" s="10" t="s">
        <v>22</v>
      </c>
    </row>
    <row r="23" spans="1:2">
      <c r="A23" s="7"/>
      <c r="B23" s="10" t="s">
        <v>23</v>
      </c>
    </row>
    <row r="24" spans="1:2">
      <c r="A24" s="7"/>
      <c r="B24" s="10" t="s">
        <v>24</v>
      </c>
    </row>
    <row r="25" spans="1:2">
      <c r="A25" s="7"/>
      <c r="B25" s="10" t="s">
        <v>25</v>
      </c>
    </row>
    <row r="26" spans="1:2">
      <c r="A26" s="7"/>
      <c r="B26" s="10" t="s">
        <v>26</v>
      </c>
    </row>
    <row r="27" spans="1:2">
      <c r="A27" s="7"/>
      <c r="B27" s="57" t="s">
        <v>27</v>
      </c>
    </row>
  </sheetData>
  <hyperlinks>
    <hyperlink ref="B27" r:id="rId1" display="Email: Screening.Information@wales.nhs.uk" xr:uid="{A637EB25-703D-4C39-84F6-67DC6C7EE03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BC147-B0DC-46FA-9821-4436FE93C7F6}">
  <dimension ref="A1:G28"/>
  <sheetViews>
    <sheetView workbookViewId="0"/>
  </sheetViews>
  <sheetFormatPr defaultRowHeight="15"/>
  <cols>
    <col min="1" max="1" width="34.28515625" customWidth="1"/>
    <col min="2" max="2" width="23.140625" bestFit="1" customWidth="1"/>
    <col min="3" max="3" width="16.5703125" bestFit="1" customWidth="1"/>
    <col min="4" max="4" width="13.42578125" style="1" bestFit="1" customWidth="1"/>
    <col min="5" max="5" width="8.42578125" style="1" bestFit="1" customWidth="1"/>
    <col min="6" max="6" width="10.42578125" style="1" bestFit="1" customWidth="1"/>
  </cols>
  <sheetData>
    <row r="1" spans="1:7">
      <c r="A1" s="13" t="s">
        <v>28</v>
      </c>
      <c r="B1" s="12"/>
      <c r="C1" s="12"/>
      <c r="G1" s="12"/>
    </row>
    <row r="3" spans="1:7" ht="30">
      <c r="A3" s="34" t="s">
        <v>29</v>
      </c>
      <c r="B3" s="35" t="s">
        <v>30</v>
      </c>
      <c r="C3" s="44" t="s">
        <v>31</v>
      </c>
      <c r="D3" s="34" t="s">
        <v>32</v>
      </c>
      <c r="E3" s="35" t="s">
        <v>33</v>
      </c>
      <c r="F3" s="36" t="s">
        <v>34</v>
      </c>
      <c r="G3" s="12"/>
    </row>
    <row r="4" spans="1:7">
      <c r="A4" s="61" t="s">
        <v>35</v>
      </c>
      <c r="B4" s="65" t="s">
        <v>36</v>
      </c>
      <c r="C4" s="45" t="s">
        <v>37</v>
      </c>
      <c r="D4" s="47">
        <v>9373</v>
      </c>
      <c r="E4" s="42">
        <v>5911</v>
      </c>
      <c r="F4" s="38">
        <f>(E4/D4)*100</f>
        <v>63.064120345673743</v>
      </c>
      <c r="G4" s="3"/>
    </row>
    <row r="5" spans="1:7">
      <c r="A5" s="59" t="s">
        <v>35</v>
      </c>
      <c r="B5" s="63" t="s">
        <v>38</v>
      </c>
      <c r="C5" s="46" t="s">
        <v>39</v>
      </c>
      <c r="D5" s="48">
        <v>8351</v>
      </c>
      <c r="E5" s="43">
        <v>4960</v>
      </c>
      <c r="F5" s="37">
        <f t="shared" ref="F5:F26" si="0">(E5/D5)*100</f>
        <v>59.394084540773562</v>
      </c>
      <c r="G5" s="3"/>
    </row>
    <row r="6" spans="1:7">
      <c r="A6" s="59" t="s">
        <v>35</v>
      </c>
      <c r="B6" s="63" t="s">
        <v>40</v>
      </c>
      <c r="C6" s="46" t="s">
        <v>41</v>
      </c>
      <c r="D6" s="48">
        <v>13124</v>
      </c>
      <c r="E6" s="43">
        <v>8494</v>
      </c>
      <c r="F6" s="37">
        <f t="shared" si="0"/>
        <v>64.721121609265467</v>
      </c>
      <c r="G6" s="3"/>
    </row>
    <row r="7" spans="1:7">
      <c r="A7" s="59" t="s">
        <v>42</v>
      </c>
      <c r="B7" s="63" t="s">
        <v>43</v>
      </c>
      <c r="C7" s="46" t="s">
        <v>44</v>
      </c>
      <c r="D7" s="48">
        <v>4763</v>
      </c>
      <c r="E7" s="43">
        <v>2939</v>
      </c>
      <c r="F7" s="37">
        <f t="shared" si="0"/>
        <v>61.704807894184334</v>
      </c>
      <c r="G7" s="21"/>
    </row>
    <row r="8" spans="1:7">
      <c r="A8" s="59" t="s">
        <v>42</v>
      </c>
      <c r="B8" s="63" t="s">
        <v>45</v>
      </c>
      <c r="C8" s="46" t="s">
        <v>46</v>
      </c>
      <c r="D8" s="48">
        <v>11009</v>
      </c>
      <c r="E8" s="43">
        <v>7863</v>
      </c>
      <c r="F8" s="37">
        <f t="shared" si="0"/>
        <v>71.423380870197107</v>
      </c>
      <c r="G8" s="22"/>
    </row>
    <row r="9" spans="1:7">
      <c r="A9" s="59" t="s">
        <v>42</v>
      </c>
      <c r="B9" s="63" t="s">
        <v>47</v>
      </c>
      <c r="C9" s="46" t="s">
        <v>48</v>
      </c>
      <c r="D9" s="48">
        <v>5670</v>
      </c>
      <c r="E9" s="43">
        <v>4236</v>
      </c>
      <c r="F9" s="37">
        <f t="shared" si="0"/>
        <v>74.708994708994709</v>
      </c>
      <c r="G9" s="21"/>
    </row>
    <row r="10" spans="1:7">
      <c r="A10" s="59" t="s">
        <v>42</v>
      </c>
      <c r="B10" s="63" t="s">
        <v>49</v>
      </c>
      <c r="C10" s="46" t="s">
        <v>50</v>
      </c>
      <c r="D10" s="48">
        <v>8848</v>
      </c>
      <c r="E10" s="43">
        <v>5756</v>
      </c>
      <c r="F10" s="37">
        <f t="shared" si="0"/>
        <v>65.054249547920435</v>
      </c>
      <c r="G10" s="21"/>
    </row>
    <row r="11" spans="1:7">
      <c r="A11" s="59" t="s">
        <v>42</v>
      </c>
      <c r="B11" s="63" t="s">
        <v>51</v>
      </c>
      <c r="C11" s="46" t="s">
        <v>52</v>
      </c>
      <c r="D11" s="48">
        <v>5898</v>
      </c>
      <c r="E11" s="43">
        <v>4171</v>
      </c>
      <c r="F11" s="37">
        <f t="shared" si="0"/>
        <v>70.718887758562218</v>
      </c>
      <c r="G11" s="21"/>
    </row>
    <row r="12" spans="1:7" s="12" customFormat="1">
      <c r="A12" s="59" t="s">
        <v>53</v>
      </c>
      <c r="B12" s="63" t="s">
        <v>54</v>
      </c>
      <c r="C12" s="46" t="s">
        <v>55</v>
      </c>
      <c r="D12" s="48">
        <v>3804</v>
      </c>
      <c r="E12" s="43">
        <v>2387</v>
      </c>
      <c r="F12" s="37">
        <f t="shared" si="0"/>
        <v>62.749737118822289</v>
      </c>
      <c r="G12" s="21"/>
    </row>
    <row r="13" spans="1:7">
      <c r="A13" s="59" t="s">
        <v>53</v>
      </c>
      <c r="B13" s="63" t="s">
        <v>56</v>
      </c>
      <c r="C13" s="46" t="s">
        <v>57</v>
      </c>
      <c r="D13" s="48">
        <v>6526</v>
      </c>
      <c r="E13" s="43">
        <v>4228</v>
      </c>
      <c r="F13" s="37">
        <f t="shared" si="0"/>
        <v>64.787005822862398</v>
      </c>
      <c r="G13" s="22"/>
    </row>
    <row r="14" spans="1:7">
      <c r="A14" s="59" t="s">
        <v>53</v>
      </c>
      <c r="B14" s="63" t="s">
        <v>58</v>
      </c>
      <c r="C14" s="46" t="s">
        <v>59</v>
      </c>
      <c r="D14" s="48">
        <v>5764</v>
      </c>
      <c r="E14" s="43">
        <v>3385</v>
      </c>
      <c r="F14" s="37">
        <f t="shared" si="0"/>
        <v>58.726578764746705</v>
      </c>
      <c r="G14" s="21"/>
    </row>
    <row r="15" spans="1:7">
      <c r="A15" s="59" t="s">
        <v>53</v>
      </c>
      <c r="B15" s="63" t="s">
        <v>60</v>
      </c>
      <c r="C15" s="46" t="s">
        <v>61</v>
      </c>
      <c r="D15" s="48">
        <v>7824</v>
      </c>
      <c r="E15" s="43">
        <v>5496</v>
      </c>
      <c r="F15" s="37">
        <f t="shared" si="0"/>
        <v>70.245398773006144</v>
      </c>
      <c r="G15" s="21"/>
    </row>
    <row r="16" spans="1:7">
      <c r="A16" s="59" t="s">
        <v>53</v>
      </c>
      <c r="B16" s="63" t="s">
        <v>62</v>
      </c>
      <c r="C16" s="46" t="s">
        <v>63</v>
      </c>
      <c r="D16" s="48">
        <v>6113</v>
      </c>
      <c r="E16" s="43">
        <v>3895</v>
      </c>
      <c r="F16" s="37">
        <f t="shared" si="0"/>
        <v>63.71666939309668</v>
      </c>
      <c r="G16" s="21"/>
    </row>
    <row r="17" spans="1:7">
      <c r="A17" s="59" t="s">
        <v>53</v>
      </c>
      <c r="B17" s="63" t="s">
        <v>64</v>
      </c>
      <c r="C17" s="46" t="s">
        <v>65</v>
      </c>
      <c r="D17" s="48">
        <v>7306</v>
      </c>
      <c r="E17" s="43">
        <v>5275</v>
      </c>
      <c r="F17" s="37">
        <f t="shared" si="0"/>
        <v>72.200930741856013</v>
      </c>
      <c r="G17" s="21"/>
    </row>
    <row r="18" spans="1:7">
      <c r="A18" s="59" t="s">
        <v>66</v>
      </c>
      <c r="B18" s="63" t="s">
        <v>67</v>
      </c>
      <c r="C18" s="46" t="s">
        <v>68</v>
      </c>
      <c r="D18" s="48">
        <v>16539</v>
      </c>
      <c r="E18" s="43">
        <v>10819</v>
      </c>
      <c r="F18" s="37">
        <f t="shared" si="0"/>
        <v>65.415079509039245</v>
      </c>
      <c r="G18" s="21"/>
    </row>
    <row r="19" spans="1:7">
      <c r="A19" s="59" t="s">
        <v>66</v>
      </c>
      <c r="B19" s="63" t="s">
        <v>69</v>
      </c>
      <c r="C19" s="46" t="s">
        <v>70</v>
      </c>
      <c r="D19" s="48">
        <v>6317</v>
      </c>
      <c r="E19" s="43">
        <v>4796</v>
      </c>
      <c r="F19" s="37">
        <f t="shared" si="0"/>
        <v>75.922114927972146</v>
      </c>
      <c r="G19" s="21"/>
    </row>
    <row r="20" spans="1:7">
      <c r="A20" s="59" t="s">
        <v>71</v>
      </c>
      <c r="B20" s="64" t="s">
        <v>72</v>
      </c>
      <c r="C20" s="46" t="s">
        <v>73</v>
      </c>
      <c r="D20" s="48">
        <v>3563</v>
      </c>
      <c r="E20" s="43">
        <v>2271</v>
      </c>
      <c r="F20" s="37">
        <f t="shared" si="0"/>
        <v>63.738422677518948</v>
      </c>
      <c r="G20" s="22"/>
    </row>
    <row r="21" spans="1:7">
      <c r="A21" s="59" t="s">
        <v>71</v>
      </c>
      <c r="B21" s="64" t="s">
        <v>74</v>
      </c>
      <c r="C21" s="46" t="s">
        <v>75</v>
      </c>
      <c r="D21" s="48">
        <v>14342</v>
      </c>
      <c r="E21" s="43">
        <v>9757</v>
      </c>
      <c r="F21" s="37">
        <f t="shared" si="0"/>
        <v>68.030958025380002</v>
      </c>
      <c r="G21" s="21"/>
    </row>
    <row r="22" spans="1:7">
      <c r="A22" s="59" t="s">
        <v>76</v>
      </c>
      <c r="B22" s="64" t="s">
        <v>77</v>
      </c>
      <c r="C22" s="46" t="s">
        <v>78</v>
      </c>
      <c r="D22" s="48">
        <v>10686</v>
      </c>
      <c r="E22" s="43">
        <v>7736</v>
      </c>
      <c r="F22" s="37">
        <f t="shared" si="0"/>
        <v>72.393786262399402</v>
      </c>
      <c r="G22" s="21"/>
    </row>
    <row r="23" spans="1:7">
      <c r="A23" s="59" t="s">
        <v>76</v>
      </c>
      <c r="B23" s="64" t="s">
        <v>79</v>
      </c>
      <c r="C23" s="46" t="s">
        <v>80</v>
      </c>
      <c r="D23" s="48">
        <v>4860</v>
      </c>
      <c r="E23" s="43">
        <v>3362</v>
      </c>
      <c r="F23" s="37">
        <f t="shared" si="0"/>
        <v>69.176954732510282</v>
      </c>
      <c r="G23" s="21"/>
    </row>
    <row r="24" spans="1:7">
      <c r="A24" s="59" t="s">
        <v>76</v>
      </c>
      <c r="B24" s="64" t="s">
        <v>81</v>
      </c>
      <c r="C24" s="46" t="s">
        <v>82</v>
      </c>
      <c r="D24" s="48">
        <v>6928</v>
      </c>
      <c r="E24" s="43">
        <v>5051</v>
      </c>
      <c r="F24" s="37">
        <f t="shared" si="0"/>
        <v>72.907043879907619</v>
      </c>
      <c r="G24" s="21"/>
    </row>
    <row r="25" spans="1:7">
      <c r="A25" s="60" t="s">
        <v>83</v>
      </c>
      <c r="B25" s="66" t="s">
        <v>84</v>
      </c>
      <c r="C25" s="49" t="s">
        <v>85</v>
      </c>
      <c r="D25" s="50">
        <v>7706</v>
      </c>
      <c r="E25" s="51">
        <v>5614</v>
      </c>
      <c r="F25" s="39">
        <f t="shared" si="0"/>
        <v>72.852322865299769</v>
      </c>
      <c r="G25" s="21"/>
    </row>
    <row r="26" spans="1:7">
      <c r="A26" s="14" t="s">
        <v>86</v>
      </c>
      <c r="B26" s="15"/>
      <c r="C26" s="52"/>
      <c r="D26" s="53">
        <v>175320</v>
      </c>
      <c r="E26" s="30">
        <v>118409</v>
      </c>
      <c r="F26" s="23">
        <f t="shared" si="0"/>
        <v>67.538786219484365</v>
      </c>
      <c r="G26" s="21"/>
    </row>
    <row r="28" spans="1:7">
      <c r="A28" s="16" t="s">
        <v>87</v>
      </c>
      <c r="B28" s="12"/>
      <c r="C28" s="12"/>
      <c r="G28" s="1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03464-9AC9-48CA-AC1C-EC2FB9BAEC1D}">
  <dimension ref="A1:F17"/>
  <sheetViews>
    <sheetView workbookViewId="0"/>
  </sheetViews>
  <sheetFormatPr defaultRowHeight="15"/>
  <cols>
    <col min="1" max="1" width="35.7109375" customWidth="1"/>
    <col min="2" max="2" width="13.42578125" style="12" bestFit="1" customWidth="1"/>
    <col min="3" max="3" width="8.42578125" style="12" bestFit="1" customWidth="1"/>
    <col min="4" max="4" width="10.42578125" style="1" bestFit="1" customWidth="1"/>
  </cols>
  <sheetData>
    <row r="1" spans="1:6">
      <c r="A1" s="13" t="s">
        <v>28</v>
      </c>
      <c r="B1" s="13"/>
      <c r="C1" s="13"/>
      <c r="E1" s="12"/>
      <c r="F1" s="12"/>
    </row>
    <row r="3" spans="1:6" s="2" customFormat="1" ht="30">
      <c r="A3" s="67" t="s">
        <v>88</v>
      </c>
      <c r="B3" s="26" t="s">
        <v>32</v>
      </c>
      <c r="C3" s="27" t="s">
        <v>33</v>
      </c>
      <c r="D3" s="68" t="s">
        <v>34</v>
      </c>
    </row>
    <row r="4" spans="1:6">
      <c r="A4" s="69" t="s">
        <v>35</v>
      </c>
      <c r="B4" s="32">
        <v>30848</v>
      </c>
      <c r="C4" s="33">
        <v>19365</v>
      </c>
      <c r="D4" s="38">
        <f t="shared" ref="D4:D10" si="0">(C4/B4)*100</f>
        <v>62.775544605809131</v>
      </c>
      <c r="E4" s="24"/>
      <c r="F4" s="12"/>
    </row>
    <row r="5" spans="1:6">
      <c r="A5" s="70" t="s">
        <v>42</v>
      </c>
      <c r="B5" s="17">
        <v>36188</v>
      </c>
      <c r="C5" s="18">
        <v>24965</v>
      </c>
      <c r="D5" s="37">
        <f t="shared" si="0"/>
        <v>68.986957002321219</v>
      </c>
      <c r="E5" s="25"/>
      <c r="F5" s="12"/>
    </row>
    <row r="6" spans="1:6">
      <c r="A6" s="70" t="s">
        <v>53</v>
      </c>
      <c r="B6" s="17">
        <v>37337</v>
      </c>
      <c r="C6" s="18">
        <v>24666</v>
      </c>
      <c r="D6" s="37">
        <f t="shared" si="0"/>
        <v>66.063154511610463</v>
      </c>
      <c r="E6" s="24"/>
      <c r="F6" s="12"/>
    </row>
    <row r="7" spans="1:6">
      <c r="A7" s="70" t="s">
        <v>66</v>
      </c>
      <c r="B7" s="17">
        <v>22856</v>
      </c>
      <c r="C7" s="18">
        <v>15615</v>
      </c>
      <c r="D7" s="37">
        <f t="shared" si="0"/>
        <v>68.319040952047601</v>
      </c>
      <c r="E7" s="24"/>
      <c r="F7" s="12"/>
    </row>
    <row r="8" spans="1:6">
      <c r="A8" s="70" t="s">
        <v>71</v>
      </c>
      <c r="B8" s="17">
        <v>17905</v>
      </c>
      <c r="C8" s="18">
        <v>12028</v>
      </c>
      <c r="D8" s="37">
        <f t="shared" si="0"/>
        <v>67.176766266406034</v>
      </c>
      <c r="E8" s="24"/>
      <c r="F8" s="12"/>
    </row>
    <row r="9" spans="1:6">
      <c r="A9" s="70" t="s">
        <v>76</v>
      </c>
      <c r="B9" s="17">
        <v>22474</v>
      </c>
      <c r="C9" s="18">
        <v>16149</v>
      </c>
      <c r="D9" s="37">
        <f t="shared" si="0"/>
        <v>71.856367357835722</v>
      </c>
      <c r="E9" s="24"/>
      <c r="F9" s="12"/>
    </row>
    <row r="10" spans="1:6">
      <c r="A10" s="71" t="s">
        <v>83</v>
      </c>
      <c r="B10" s="19">
        <v>7706</v>
      </c>
      <c r="C10" s="20">
        <v>5614</v>
      </c>
      <c r="D10" s="39">
        <f t="shared" si="0"/>
        <v>72.852322865299769</v>
      </c>
      <c r="E10" s="24"/>
      <c r="F10" s="12"/>
    </row>
    <row r="11" spans="1:6">
      <c r="A11" s="72" t="s">
        <v>86</v>
      </c>
      <c r="B11" s="40">
        <v>175320</v>
      </c>
      <c r="C11" s="41">
        <v>118409</v>
      </c>
      <c r="D11" s="23">
        <v>67.538786219484365</v>
      </c>
      <c r="E11" s="24"/>
      <c r="F11" s="12"/>
    </row>
    <row r="13" spans="1:6">
      <c r="A13" s="73" t="s">
        <v>89</v>
      </c>
      <c r="E13" s="12"/>
      <c r="F13" s="12"/>
    </row>
    <row r="17" spans="1:5">
      <c r="A17" s="3"/>
      <c r="B17" s="28"/>
      <c r="C17" s="28"/>
      <c r="D17" s="29"/>
      <c r="E17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Public Health Wales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Guy Stevens</dc:creator>
  <cp:keywords/>
  <dc:description/>
  <cp:lastModifiedBy>X</cp:lastModifiedBy>
  <cp:revision/>
  <dcterms:created xsi:type="dcterms:W3CDTF">2015-11-19T11:04:46Z</dcterms:created>
  <dcterms:modified xsi:type="dcterms:W3CDTF">2025-12-17T14:22:12Z</dcterms:modified>
  <cp:category/>
  <cp:contentStatus/>
</cp:coreProperties>
</file>